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3955" windowHeight="9270"/>
  </bookViews>
  <sheets>
    <sheet name="Detailed Description" sheetId="1" r:id="rId1"/>
  </sheets>
  <externalReferences>
    <externalReference r:id="rId2"/>
  </externalReferences>
  <calcPr calcId="125725"/>
</workbook>
</file>

<file path=xl/calcChain.xml><?xml version="1.0" encoding="utf-8"?>
<calcChain xmlns="http://schemas.openxmlformats.org/spreadsheetml/2006/main">
  <c r="AD506" i="1"/>
  <c r="AD474"/>
  <c r="AB451"/>
  <c r="AB440"/>
  <c r="AB429"/>
  <c r="AB418"/>
  <c r="AB400"/>
  <c r="AB387"/>
  <c r="AB364"/>
  <c r="AD330"/>
  <c r="AD296"/>
  <c r="AB262"/>
  <c r="AB237"/>
  <c r="AD196"/>
  <c r="AB171"/>
  <c r="S165"/>
  <c r="Q165"/>
  <c r="U164"/>
  <c r="U163"/>
  <c r="U162"/>
  <c r="U161"/>
  <c r="U160"/>
  <c r="U159"/>
  <c r="U165" s="1"/>
  <c r="V109"/>
  <c r="AB84"/>
  <c r="AB61"/>
  <c r="AB38"/>
  <c r="AB6"/>
</calcChain>
</file>

<file path=xl/sharedStrings.xml><?xml version="1.0" encoding="utf-8"?>
<sst xmlns="http://schemas.openxmlformats.org/spreadsheetml/2006/main" count="172" uniqueCount="111">
  <si>
    <t>SECTION B - DETAILED DESCRIPTION</t>
  </si>
  <si>
    <t>B.1 PROJECT IDENTIFICATION</t>
  </si>
  <si>
    <r>
      <rPr>
        <b/>
        <sz val="11"/>
        <rFont val="Verdana"/>
        <family val="2"/>
        <charset val="161"/>
      </rPr>
      <t xml:space="preserve">B.1.1 Background and history of the project (problems/ challenges to be addressed/ target groups) </t>
    </r>
    <r>
      <rPr>
        <sz val="11"/>
        <rFont val="Verdana"/>
        <family val="2"/>
        <charset val="161"/>
      </rPr>
      <t xml:space="preserve">                                                             
- Describe how the project idea and the partnership were developed 
- What are the common Cross-border problems and challenges that will be tackled by the project? Please describe the relevance of your project for the programme area in terms of common challenges and/or joint assets addressed. 
- What is the project’s approach in addressing these common challenges and/or joint assets and what is new about the approach the project takes? Please describe new solutions that will be developed during the project and/or existing solutions that will be adopted and implemented during the project lifetime and in what way the approach goes beyond existing practice in the sector/programme area/participating countries.
- Which are the main target groups? Please describe who is benefiting (e.g. Beneficiaries, regions, end-users etc.) from the project and in what way.</t>
    </r>
  </si>
  <si>
    <t>The maximum total number of characters is 4500</t>
  </si>
  <si>
    <t>(please do not exceed 1500 characters in each box)</t>
  </si>
  <si>
    <t xml:space="preserve">Number of characters </t>
  </si>
  <si>
    <t xml:space="preserve">Although less known, the area of East Macedonia - Thrace in GR and the Thracian Valley (where Kardjali -Hascovo Districts belong) is the oldest wine region of Europe. Discoveries found in Philippi area testify vine cultivation since 4000BC, while historically the region is directly connected with the Dionysus Cult, who first appeared here before going to the south, indicating the growing of vines and the production of wine long before they spread to the rest of Greece. The same exactly appears to the BG side, where the area of Kardjali-Hascovo is also directly connected with the Dionysus Cult. Legend says that Dionysus began the winemaking tradition in Bulgaria by bringing a tiny root of vine to the Thracian valley. It is not a coincidence that this Valley, is considered as “the most interesting of all the areas with vineyards in the region”. Some native varieties, such as Mavrud, Tamianka, Pamid, were already grown on the hills of this area more than 5000 years ago. Thus, the history of the CB region is directly connected with the cultivation of this product. The connection, however, of the area and the production with the relevant characteristics is interrupted when diseases affect the vineyards shrinking the area and condemning them to substantial extinction. At the GR side, in the 1970s, viticulture dynamically reappears in the region, while in the decade of the 1980s, the production of quality wines starts again, thus forming the current vineyard region numbering </t>
  </si>
  <si>
    <t xml:space="preserve">several thousands of cultivated acres. With the start of the financial crisis in Greece, the deceleration of demand started in the domestic market and so a number of wineries faced with the specter of bankruptcy, with all of that might mean for the fate of winegrowers and the extensive vineyard region. As a consequence of this was the turn of some wine producers to external markets, but also in parallel to the intensification of efforts to further quality improvement of their product. However, with the exception of some producers which were able to create their own brand, the production model followed by the wine industry in the region, is related to the cultivation of international known varieties, widely used virtually all over the world. In BG side, during the socialist regime, until 1991, grape and wine production was separated. Also, because of the heavy export orientation of the wine industry, more globally popular grape varieties such as Cabernet Sauvignon and Merlot were planted and the local varieties were neglected. This kind of market orientation meant the mass production of wine. When the new regime came and the industry had to restructure itself, acquiring grapes to make wines, were one of the most challenging things for the privatized wineries. Nowadays, the Bulgarian wine industry faces the challenge of reinventing their winemaking tradition. In the above context it is obvious that it is necessary to redesign the production model of </t>
  </si>
  <si>
    <t>viticulture and wine production in the region aimed at bringing its comparative advantages and its dynamic positioning in the market. Having this in mind, knowing the comparative advantages of the region and the specifications of the relevant product, it is considered intentional the enrichment with local grape varieties to the local winemaking and the implementation of more integrated approaches of how to promote the product through the tourism sector, in the logic of promoting the perception of oenotouristim in the region. In this direction the available proposal aims to contribute by designing and implementing a series of actions for the purpose of concentration of the local efforts to highlight local tourism identity through the interconnection of local wine with the history and tradition of the region. Achieving: first the maintaining and enhancing of the productive identity of the region, second the increase of tourism in the area, and third the area’s and local wine promotion. To this end, bodies with different status and thematic specialization, but complementary action, such as research departments specialized in the wine sector, actors oriented to tourism development, actors representing local enterprises and Local Authorities as main actors in development planning are involved in this cooperation looking forward to the synthesis of their experiences to actively develop their area’s attractiveness and promote the role of the relevant enterprises.</t>
  </si>
  <si>
    <r>
      <rPr>
        <b/>
        <sz val="11"/>
        <rFont val="Verdana"/>
        <family val="2"/>
        <charset val="161"/>
      </rPr>
      <t xml:space="preserve">B.1.2 Objectives of the Project </t>
    </r>
    <r>
      <rPr>
        <sz val="11"/>
        <rFont val="Verdana"/>
        <family val="2"/>
        <charset val="161"/>
      </rPr>
      <t xml:space="preserve">                                                                                                                                                  
What is the overall objective of the project and how does it link to the programme’s objective? Specify one project main objective and describe its contribution to the programme priority specific objective.</t>
    </r>
  </si>
  <si>
    <t>The maximum number of characters is 2000</t>
  </si>
  <si>
    <t>(please do not exceed 1000 characters in each box)</t>
  </si>
  <si>
    <t xml:space="preserve">Given that the project area is Europe’s most ancient winegrowing area, DIONYSOS aims at valorizing that aspect as a natural and cultural asset for developing oenotourism, to increasing area’s attractiveness while securing preservation of the local landscape and biodiversity. As such the project pursues to enforce the cultivation of the old local grape varieties, highlight the local productive identity and apply integrated approaches to promote the area as an oenotourism destination. In this context the project redesigns the current conventional vinicultural and wine producing model, while enhancing cultivation of the local varieties as the area’s differentiating element and its comparative advantage. The local terroir as the main factor for providing the special characteristics of topology and origin on the organoleptic and other parameters of wines are being emphasized. Interventions for the aesthetic image of the area are being implemented to raising the area’s local identity and </t>
  </si>
  <si>
    <t>synergies are being created to developing the local tourism theme, 'built' upon the unique area’s wines. Awareness raising actions contribute for the local communities to become conscious of the value of the local biodiversity and the area’s oenotourism identity, while a series of actions support the area’s promotion. The project’s objective contributes to the program priority specific objective 4, by enhancing and preserving traditional resources (local wine varieties) specific to the CB area, by promoting the area’s productive and cultural identity (local vine varieties in relation to the tradition of wine)and increase the area’s attractiveness, by creating an integrated tourist destination both thematically and territorially (wine tourism destination), by increasing the visibility of the area’s cultural and natural resources (by interventions in the aesthetic image of the area, placement of QRC information signposts  in the vineyards’ areas and activities for the area’s promotion)</t>
  </si>
  <si>
    <r>
      <rPr>
        <b/>
        <sz val="11"/>
        <rFont val="Verdana"/>
        <family val="2"/>
        <charset val="161"/>
      </rPr>
      <t>B.1.3 Expected outputs of the project (tangible and visible outputs or products relating to project activities)</t>
    </r>
    <r>
      <rPr>
        <sz val="11"/>
        <rFont val="Verdana"/>
        <family val="2"/>
        <charset val="161"/>
      </rPr>
      <t xml:space="preserve">
 Please describe project main outputs that will be delivered based on the activities carried out in the project. Please provide a short explanation on the defined specific objectives and their link with the project main outputs. Describe your project main output and its contribution to project specific objectives.</t>
    </r>
  </si>
  <si>
    <t>The maximum total number of characters is 2000</t>
  </si>
  <si>
    <t>2 researches (1 in GR, 1 in BG) identifying vineyards with rare native varieties in the project areas, 2 studies (1 in GR, 1 in BG) on sorting main local wine varieties and identify their characteristics, 2 evaluations to selected varieties on exploring their competitiveness, all with common methodology, 4 seminars (1 per area for 4 areas), for 100 vine farmers and winemakers, 1 common digital map for the area’s vineyard will contribute to define area’s wine identity. 1 wine-tourism guide presenting vineyard biodiversity and Wine Roads of the whole area, the placement of identification signposts with QR Codes (60 signposts), pilot interventions in the aesthetic image of 4 areas,  10GR + 10BG recipes based by Local Vinous Varieties, 3000 bottles of Dionysos wine and 1 Digital Platform for Vineyard Area will contribute to enhance raising area’s wine identity. 4 training seminars on local wine quality addressed to Staff in the Hospitality Sector, 4 seminars for the tourism business</t>
  </si>
  <si>
    <t xml:space="preserve">community on the area’s ID, 1 Quality Agreement in the Food, Tourism and Trade Sector, 1 database on vineyard biodiversity, local wines, tourism resources, a tour of 20 journalists in the CB regional vineyard, will contribute to prepare the whole area for tourism.1 Marketing Plan, 1 area’s logo and 1 slogan, 10 media publications, 4 Wine Tasting Events- Wine Festival, Participation in 2 fairs, Actions for strengthening of business cooperation will contribute to the area’s promotion &amp; its placing in the market.The project is framed by project management structures and activities on project publicity (2flyers*2000, 1brochure*2000 1000 usbsticks, 4press public.,2 TV spots, 5 local seminars, 2 conferences).The expected number of both cultural/natural aspects rehabilitated/protected will be about 4 native vine varieties.The increase in expected number of visits to supported sites of cultural or natural heritage &amp; attractions (wine tourism destinations) is estimated by 1000 visits per year. </t>
  </si>
  <si>
    <r>
      <rPr>
        <b/>
        <sz val="11"/>
        <rFont val="Verdana"/>
        <family val="2"/>
        <charset val="161"/>
      </rPr>
      <t xml:space="preserve">B.1.4 Expected results (direct and immediate effects resulting from the project)  </t>
    </r>
    <r>
      <rPr>
        <sz val="11"/>
        <rFont val="Verdana"/>
        <family val="2"/>
        <charset val="161"/>
      </rPr>
      <t xml:space="preserve">                                                                                                         What are the project results? Describe their contribution and link (if applicable) to the result indicators of the Programme.</t>
    </r>
  </si>
  <si>
    <t>The project develops an oenotourism (CB) area as an integrated tourist destination &amp; simultaneously it promotes sustainability as focusing on the identity of the region &amp; the preservation-development of the local biodiversity (native grape varieties) &amp; the traditional wines.The project produces knowledge and added value at scientific level with direct application in the wine sector as technological and oenological characteristics will be identified in order to reinforce the locality of traditional wines and strengthening their topological features.Added value is also produced by the project methodology adopted, relating vine to tourism and thus be applicable to other agricultural products or other regions.More than 80 growers &amp; winemakers will be trained to improve the quality of the product, 80 entrepreneurs (wine traders, restaurant owners) will be trained on the local vine biodiversity &amp; oenotourism identity of the area, 20 winemakers will benefit from the actions for strengthening</t>
  </si>
  <si>
    <t>cooperation, 80 entrepreneurs from the food, tourism sector will benefit from the Quality Agreement, more than 400 entrepreneurs (wine &amp; tourism sector) will benefit from promotion activities, more than 50.000 local population will be sensitized on the value of local vineyards and of the wine identity of the area, more than 2.000 tourists will be informed for the oenotourism destination. The expected project results contribute to the results to achieve by the Programme referring to:the improved capacities of 20 regional actors to sustainably use of the traditional vine cultivation and the wine cultural heritage in the CB area, the better preservation status of traditional vine varieties (4) and of the history of wine in the area, the increased attractiveness for local and international visitors of 4 areas as oenotouristic areas, the increased tourist traffic in CB area estimated by 1000 visits per year, the increased annual tourist overnight stays at accommodation establishments by 3%.</t>
  </si>
  <si>
    <t>B.2 METHODOLOGICAL APPROACH</t>
  </si>
  <si>
    <r>
      <rPr>
        <b/>
        <sz val="11"/>
        <rFont val="Verdana"/>
        <family val="2"/>
        <charset val="161"/>
      </rPr>
      <t xml:space="preserve">B.2.1 Project methodology/Roles - Tasks of Beneficiaries  </t>
    </r>
    <r>
      <rPr>
        <sz val="11"/>
        <rFont val="Verdana"/>
        <family val="2"/>
        <charset val="161"/>
      </rPr>
      <t xml:space="preserve">                                                                                                                          
- Describe the project approach and provide summary description and objective of all work packages of the project and identify activities' interlinks (sequence, combination, interrelation between activities-deliverables).
- Please include explanation of how will Beneficiaries be involved in the project (who will do what).</t>
    </r>
  </si>
  <si>
    <t>The maximum total number of characters is 5000</t>
  </si>
  <si>
    <t xml:space="preserve">The project focuses 1rst to the enrichment of the local viniculture with local grape varieties, 2nd to the highlighting of the local productive identity and 3rd, to applying integrated approaches for the area’s promotion as an oenotourism destination. To achieve the 1rst objective, WP3, shows the identity (ID) of the wine region, defines and evaluates native varieties in relation to the ground, the local microflora (yeasts) and the organoleptic characteristics. Prepare farmers and winemakers to the appropriate cultivation and winemaking techniques to produce quality product. Scientific researches in both countries, under a common methodology, will be carried out for the Identification - Phylogenetic analysis of local varieties (where modern molecular classification methods will be used),for the Isolation and Identification of yeasts - lactic bacteria (which will be accomplished using biochemical, microbiological and molecular methods,  for the  Vinous evaluation of varieties (grapes </t>
  </si>
  <si>
    <t xml:space="preserve">will be collected from several varieties identified in the vineyards studied and will be transferred to the laboratory of oenology to study grapes and conducting micro-vinifications). By the completion of the above surveys, yeast strains and lactic bacteria as well as local grape varieties will be selected which can be widely used by local producers to create traditional wines with a geographical feature. For this reason, human training activities, addressed to vine growers and winemakers, to improve the quality of the product, will be implemented. PB1 is responsible for WP3, undertakes the preparation of the common methodology (the final methodology will be completed after exchange of knowhow with PB2) and the elaboration of the scientific researches in GR. PB2 undertakes scientific researches in BG. Also, as by WP3 technological and oenological characteristics will be identified to reinforce the locality of traditional wines and strengthening their topological and geographical </t>
  </si>
  <si>
    <t xml:space="preserve">features, the specifications for one pilot wine-Dionysos wine- the project’s wine- will be prepared in collaboration between BP1&amp;BP2.To achieve the 2nd objective, WP4 highlights the wine ID of the area by designing – editing area’s wine roads, by upgrading landscape –placing information signposts with QRCodes (digital reading via mobile phone), by creating the corresponded digital platform, by upgrading settlements -interventions in the aesthetic image of the villages-, by raising local cuisine &amp; producing Dionysos wine bottles.PB3 is responsible for WP4, undertakes the preparation of area’s wine roads, the application studies for upgrading landscape–settlements for BG. PB6 prepares the application studies for upgrading landscape–settlements for GR, the digital platform. PB4, PB5, PB7, PB8 undertake the placement of signposts and aesthetic interventions in their areas. Preparing recipes, based on local wine varieties, is undertaken by PB3 and PB6 and the producing of wine bottles by </t>
  </si>
  <si>
    <t>PB5.WP5 &amp; WP6 meet the project’s 3rd objective.WP5 comprises activities for preparing area for tourism, by obtaining quality trained staff on hospitality entities, by raising awareness of the business community on the area’s ID, by creating a Quality Pact, by preparing a data base with the area’s tourism resources, by organizing a tour of journalists in the regional vineyard. PB5 is responsible for WP5, undertaking also the organizing of the tour of journalists in the whole area.PB4, PB5, PB7, PB8 undertake the organizing of seminars both for the staff on hospitality entities and the business community, under common methodology prepared by PB5.PB8 undertakes the creation of the Local Pact, PB3 the database on area’s tourism resources. WP6 comprises activities for the area promotion and its placing in the market, by preparing a marketing plan, the area’s logo &amp; slogan, publications, wine tasting events,by the participation in selected fairs, actions for the strengthening of cooperation</t>
  </si>
  <si>
    <t xml:space="preserve">to promote both the area and its local wine.PB8 is responsible for WP6.PB6&amp;PB3 prepare the marketing plan, logo &amp; slogan,PB4,PB5,PB7,PB8 the publications and the tasting events, PB8 &amp;PB5 the participation to fairs,PB3,PB8&amp;PB5 the actions for strengthening of business cooperation. The project implementation is supported by WP1 under the responsibility of PB1. Management structures are foreseen for all partners who also participate to meetings, a digital portal for effective internal management will be prepared by PB6, as well as an ongoing evaluation (by PB6) for the effective project implementation. Finally, Communication Activities are foreseen in WP2 under the responsibility of PB4 that undertakes the designing of the Communication Policy, the website and the project logo. Dissemination material will be produced by PB4&amp;PB8, media publication will be prepared by PB4,PB5,PB7,PB8. Seminars will be organized by PB4,PB5,PB6,PB7,PB8, opening conference by PB5,a closing one by PB8          </t>
  </si>
  <si>
    <t>B.2.2 Work Packages (Please fil in the titles of the WPs of the project)</t>
  </si>
  <si>
    <t>WP</t>
  </si>
  <si>
    <t>Start</t>
  </si>
  <si>
    <t>End</t>
  </si>
  <si>
    <t>Cost</t>
  </si>
  <si>
    <t xml:space="preserve">WP 1 </t>
  </si>
  <si>
    <t>Project Management &amp; Coordination</t>
  </si>
  <si>
    <t>WP 2</t>
  </si>
  <si>
    <t>Communication &amp; Dissemination</t>
  </si>
  <si>
    <t xml:space="preserve">WP 3 </t>
  </si>
  <si>
    <t>Title</t>
  </si>
  <si>
    <t xml:space="preserve">Defining Area’s Wine ID – Specifying Area’s Advantage </t>
  </si>
  <si>
    <t>WP 4</t>
  </si>
  <si>
    <t>Enhancing Raising Area’s Wine ID – From Production to Tourism – Shaping Area’s Profile</t>
  </si>
  <si>
    <t>WP 5</t>
  </si>
  <si>
    <t>Preparing for Tourism</t>
  </si>
  <si>
    <t>WP 6</t>
  </si>
  <si>
    <t>Area Promotion – Placing in the Market</t>
  </si>
  <si>
    <t>Total</t>
  </si>
  <si>
    <t>B.2.3 Location of Activities (Description of the area targeted by the project, location of Beneficiaries and activities, showing the geographical scope of the longer term effects (results and impacts)</t>
  </si>
  <si>
    <t xml:space="preserve">The area targeted by the project for GR will be the Region of Eastern Macedonia – Thrace, as both PB4&amp;PB5 are activated in the whole region. The pilot activities of WP4 will be located in the area of Paggaio (Kavala) and Soufli (Evros). The vineyard of Kavala is concentrated in Paggaio, the "golden" mountain with rich history: it was for many years the source of precious metals, especially of gold, it was the site of Dionysos and later, in the modern wine history, became synonymous with high quality grape crop. Some open to visitors wineries, have already been created. The development opportunities for organized wine tourism in Paggaio are very large. The major part of Evros vineyard and one of the greatest interests for wine is found in the area of Soufli where viticulture and wine production was famous from 1870 to the early 20th century. The activities of the other WPs will concern the whole REMTH. The area targeted for Bulgaria, will be the district of Hascovo as Hascovo Chamber </t>
  </si>
  <si>
    <t>is activating in the whole district and the Municipality of Karjali. The pilot activities of WP4 will be located in the area of Karjali and Hascovo. Both areas are found within the Thracian Valley Wine Region of Bulgaria that Homer was singing the praises of Thracian wine - loved by the Achaeans - as many as 3000 years ago. The activities of the other WPs will concern also the whole district (Prefecture) of Hascovo. Native varieties (for WP3) will be selected in common between Greek and Bulgarian partners, as common varieties from the whole area (REMTH &amp; Hascovo-Karjali districts). The geographical space of the longer term effects (outputs and results) will cover the entire area of the Interreg V-A Cooperation Programme Greece – Bulgaria 2014-2020 and the whole of the 2 countries (GR&amp;BG), as 2 Actors, Athens &amp; Plovdiv Universities are national actors in scope. These 2 PBs will implement their activities inside the programme area, bringing expertise to the project.</t>
  </si>
  <si>
    <t>B.3  MANAGEMENT</t>
  </si>
  <si>
    <r>
      <t xml:space="preserve">B.3.1 Lead Beneficiary and Beneficiaries' Competence (Experience, Structure, Personnel, Resources, etc.)
</t>
    </r>
    <r>
      <rPr>
        <sz val="11"/>
        <rFont val="Verdana"/>
        <family val="2"/>
        <charset val="161"/>
      </rPr>
      <t xml:space="preserve">- Which are the organisation's competences related opt the project activities?
- Which is the institutional and financial capacity?
- Which are the experiences relevant for the project?
- Which is the organisation's capacity to directly or indirectly influence local/ regional/ national policies?
- What are the reasons for the selection of Lead Beneficiary? </t>
    </r>
  </si>
  <si>
    <t>The maximum total number of characters is 3000</t>
  </si>
  <si>
    <t xml:space="preserve">LB is one of the most important University departments, in GR in the field of viticulture and enology. LB has conducted many research projects on issues such as the assessment of vine varieties about their wine potential, the effects of the environment and the cultivation techniques, the influence of winegrowing techniques in quality characteristics of grapes and wines, etc. PB2 is a public research institution in the structure of the Agricultural Academy under the Ministry of Agriculture and Forestry in Bulgaria. IVE carries out research, scientific applied activity in the field of Vine and Wine. IVE has broad experience on the study of soils in BG, on the affinity of local varieties of vine rootstocks, winemaking techniques to produce quality product etc. PB3 is a modern academic center for education of economists, managers and political scientists. PB3 has developed previous Interreg projects on sustainable local development etc. PB3 has experience in studying wine industry, </t>
  </si>
  <si>
    <t xml:space="preserve">including: analyzing competitive advantages of local wineries; creating local brand identity. PB4 is specialized on Local Planning and Implementation of programs related to the Rural and Environmental Development of the area of REMTH. PB4 has implemented a great number of projects such as Leader, Integrated Rural Development, etc. The development of the wine identity of the area is among the priorities of PB4 in the frame of the new Leader program. PB5 is a social partner with main mission the representation of the interests and the addressing of problems and needs of the local businesses. PB5 participates on studies and researches on the problems of SMEs, in projects and initiatives on issues that develop innovation in Greek SMEs. PB6 is a nonprofit organization with important experience on management of Interreg projects. PB6 has an extensive experience on issues related to the enhancement of the productive identity of an area for its development to a sustainable tourism </t>
  </si>
  <si>
    <t xml:space="preserve">destination and especially for the wine sector where PB6 managed and implemented an Interreg IIIB Cadses project with 14 partners on the subject of the Development of Area’s Competitiveness in the basis of the wine sector as a sector of area’s comparative advantage. PB7 has great experience in the implementation of different projects under national and EU programs like “East Rhodope Mountains-Discover the holy land of Thracians”. One of the main priorities of the municipality is the creation of a viable and sustainable economic environment for business with specific focus on the support of the agriculture sector and promotion of the tourist sites. For PB7, the wine tourism is very important for the area. PB8 had worked on previous projects such as “Regional Bulgarian-Turkish Council "Trakya"-measure for increasing the economic competitiveness of the CB region Haskovo-Edirne”, “Promoting Standardization – Certification – Market Control in the interregional areas”, etc. </t>
  </si>
  <si>
    <t>6 employees currently work in PB8. Its members are around 200 large, SMEs from Haskovo. PB8 investigates on studies for the development of the area as one of the leading winemaking regions in the country. Most of the partners directly or indirectly influence local/ regional/ national policies, the Universities as important research and innovation actors for the development of regional competitiveness advising public administration, PB8 as representing the area’s entrepreneurship, PB7&amp;PB4 as participating, with other local/ regional stakeholders, to the design of the development strategy of their areas, PB5, as participating in the social dialogue on the formulation and implementation of policies on promotion of competitiveness, business innovation, lifelong learning and intervening (through the Confederation to which it belongs) on promoting its positions and advises on Laws, Decrees and Circulars at national level.</t>
  </si>
  <si>
    <r>
      <t xml:space="preserve">B.3.2 Project management and coordination (structures, decision making procedures, internal communication, etc.)                                         
</t>
    </r>
    <r>
      <rPr>
        <sz val="11"/>
        <rFont val="Verdana"/>
        <family val="2"/>
        <charset val="161"/>
      </rPr>
      <t xml:space="preserve">Describe how the management on the strategic and operational level will be carried out in the project, specifically:
- structure, responsibilities and procedures for the day-to-day management and co-ordination;
- communication within the partnership;
- reporting and evaluation procedures;
- risk and quality management.    </t>
    </r>
    <r>
      <rPr>
        <b/>
        <sz val="11"/>
        <rFont val="Verdana"/>
        <family val="2"/>
        <charset val="161"/>
      </rPr>
      <t xml:space="preserve">                                 </t>
    </r>
  </si>
  <si>
    <t xml:space="preserve">The LB sets up a central management structure (CMS) for the overall co-ordination of the Project. The CMS consists of the project coordinator, the financial and the administrative staff. The PBs set up similar local management structures (LMS) for co-ordinating local activities and co-operating with the CMS. According to the nature of the PBs and the content of the WP, PBs are planned to undertake thematic co-ordination of each WP. Specific responsibilities will be assigned for the effective project implementation. The project is monitored at a transnational level by the Steering Committee (SC). The SC meets 6  times (2 in the beginning for the proper start up of the project and 4 later) and deals with the progress of works and emerging difficulties. Communication within the partnership is continuous through emails, skype etc. For facilitating this communication, the LB undertakes to create a portal, where all information and material will be loaded. The LB, is responsible for the </t>
  </si>
  <si>
    <t>submission to the Joint Secretariat (JS) of the progress Reports. Prior to filling in a progress Report, the Lead Beneficiary will collect documents concerning the expenditures made by all project beneficiaries and all the certificates issued during the reporting period. The LB is responsible for the checking of Partners’ progress reports. The Lead Beneficiary will submit a progress Report to the JS every six months. The Final Report of the project will be submitted to the JS/MA at a certain time after the contractual end of the project and given that all verifications have been completed. For the proper performance of the project, apart from the PB’ evaluation committees, LB will also create one for the final evaluation of the project activities and deliverables. A risk matrix to identify, prioritize, and manage key risks on the project will be prepared for the Project Risk and Quality Management, to eliminate or minimize risks’ impact on the project's objectives and success.</t>
  </si>
  <si>
    <t>B.4 INFORMATION AND PUBLICITY</t>
  </si>
  <si>
    <r>
      <t xml:space="preserve">B.4.1 Information and Publicity Strategy                                                                                                                                                               
</t>
    </r>
    <r>
      <rPr>
        <sz val="11"/>
        <rFont val="Verdana"/>
        <family val="2"/>
        <charset val="161"/>
      </rPr>
      <t>Please describe i. the basic structure of the Project’s Communication Plan (timetable, milestones etc), ii. the information and publicity measures to be carried out (website, events, publicity material etc), iii. the means of communication to be used to disseminate the Project’s outputs, results and achievements (social media, brochures, promotional material etc) and iv. how the anticipated project results are going to be promoted at a national and/or at a regional level.</t>
    </r>
  </si>
  <si>
    <t>The basic structure of the Project’s Communication Plan comprises: the message that the project wants to communicate, the audience to which the project is addressed, the communication activities of the plan (with detailed description of each activity such as objectives and content of the activity to be taken in respect of each target group), the timetable of the activities, the basic obligation of the project partners which reflects the general approach of the EC to communicating the information, the monitoring and evaluation of the communication plan (with output and result indicators) aiming at securing the effective application of the communication action. Concerning the information and publicity measures to be carried out, WP2 is dedicated to the information - public awareness of the project. Thus, objective of Work Package 2 is to install an effective and continuous communication that informs the public of the importance, impact and advantages of the project. The publicity</t>
  </si>
  <si>
    <t>measures include: 1 communication policy, Logo, Website of the project, 4000 flyers, 2000 Brochures and 1000USB sticks of the Project,  4 press publications, 2 TV spots, 5 Local Conferences, Opening and Closing Conference of the Project. In addition, since scope of the Communication Strategy is the dissemination of project objectives and results, in order to encouraging the involvement of local stakeholders and wider public and improving project’s effectiveness, communication activities are also foreseen in WP 4 “Enhancing the wine ID of the area by placing notices with QRCodes (digital reading via mobile phone), the production of information material, a digital media portal for vineyard. Also for the awareness of the value of the local vineyards (varieties, biodiversity and landscape) by local communities, a Guide on the Wine Roads of the Area in 2500 copies, 10 + 10 Recipes based by Local Vinous Varieties, a tour of 15 journalists in the regional</t>
  </si>
  <si>
    <t xml:space="preserve">vineyard are foreseen. Finally, for the area promotion, some more information activities are foreseen in WP 6: area’ logo &amp; slogan, Wine Tasting Events - Wine Festival, Participation in 2 fairs, 10 Publications in media. As to the initial steps of the timetable, the project Logo and the Website will be prepared during the first 2 months of the project implementation. Over the next two months, the Information material, the Advertising in the press and the Opening Conference will take place. The anticipated project results are going to be promoted at a national and regional level by the project website, the information material, the advertising in press, the conferences, the digital media portal for the vineyard, the tour of 15 journalists in the regional vineyard, the wine festival, the promotion material to enterprises. The project’s Communication activities shall comply with the Regulation (EC) 1303/2013. </t>
  </si>
  <si>
    <t>B.5  MATURITY OF THE PROJECT</t>
  </si>
  <si>
    <r>
      <t xml:space="preserve">B.5.1 Preparatory and administrative activities undertaken
</t>
    </r>
    <r>
      <rPr>
        <sz val="11"/>
        <rFont val="Verdana"/>
        <family val="2"/>
        <charset val="161"/>
      </rPr>
      <t>Describe the maturity of the project in terms of completion of the administrative procedures that allow the implementation of the project i.e. licenses, designs, permits, land acquisition, tenders documents, etc. This information should be provided for all project activities (services, equipment, infrastructure).</t>
    </r>
  </si>
  <si>
    <t xml:space="preserve">The preparatory activities until now were focused on setting up the network, assignment of responsibilities to all PPs, completion of the budget lines of each partner.  The Regulations defining the eligibility rules of the expenditures, Regulation 1299/2013 (European Territorial Cooperation), Commission Delegated Regulation (EU) No 481/2014), Regulation 1301/2013 (European Development Fund), Regulation 1303/2013 (Common Provisions) have been consulted by all partners. The proposed project does not include any activities of infrastructure and for this reason there is no need for procedures such as licenses, designs, permits, land acquisition etc. The existing legal framework will be followed for tenders, calls for interest for external services. Suppliers of equipment shall be selected according to the rules of the relevant National Public Procurement Law of the respective country. The award of public procurement shall comply with the community and national rules (of each country) </t>
  </si>
  <si>
    <t xml:space="preserve">of public procurement as well as with the principles of equal treatment, non discrimination, the obligation for transparency in order to ensure the conditions for the development of real competition at all stages of the procedure. The documents concerning the general rules of eligibility such as the Greek national legislation, the Ministerial Decision for the Management and Control Systems of the European Territorial Cooperation Objective Operational Programmes, (for Greek beneficiaries), the Bulgarian national legislation will be respected. All partners will respect the community rules on publicity in all procurement documents. After the approval for funding of the project, the Lead Beneficiary, in cooperation with the project beneficiaries, will proceed to the adjustments of the Application Form and prepare all the necessary documentation required for the signature of the Subsidy Contract. Next, the necessary actions to be taken in order to start the project implementation </t>
  </si>
  <si>
    <t>comprises the decision of the beneficiary’s management which specifies the working team, including specific reference to the staff who will work for the project, the division of work, the allocation of working hours, the person in charge for accepting the activities/deliverables etc, the preparation of the procurement plan, the decision for the awards, the documents for the award procedure.  All participants have extensive experience in preparing tenders and they are able to prepare the terms, specifications in a short time for the tenders to be launched at the beginning of the project. All the documents – guides of the Programme Greece – Bulgaria 2014-2020, such as Eligibility Rules, Guidance on Management Verification, of the Programme Greece – Bulgaria 2014-2020 will be consulted by all partners. According to the above, the project is mature in terms of completion of the administrative procedures that allow the implementation of the project.</t>
  </si>
  <si>
    <t>B.6  SUSTAINABILITY OF RESULTS</t>
  </si>
  <si>
    <r>
      <t xml:space="preserve">B.6.1 Sustainability, durability and transferability of main outputs delivered in the project
</t>
    </r>
    <r>
      <rPr>
        <sz val="11"/>
        <rFont val="Verdana"/>
        <family val="2"/>
        <charset val="161"/>
      </rPr>
      <t>How will the project main outputs be further used once the project has been finalised? Please describe concrete measures (including eg institutional structures, financial sources etc) taken during and after project implementation to ensure the durability of the project main outputs. If relevant, please explain who will be responsible and/or the owner of the output.
How will the project ensure that the project's outputs are applicable and replicable by other organisations/regions/countries outside of the current partnership? Please describe to what extent it will be possible to transfer the outputs to other organisations/regions/countries outside of the current partnership.</t>
    </r>
  </si>
  <si>
    <t xml:space="preserve">The sustainability of the main outputs delivered in the project will be ensured by the following aspects: 1.The participation to the project of institutions directly involved in the development of the wine sector in the 2 areas, with activities in the direction of the objectives of DIONYSOS, is a guarantee for the immediate adoption and further development of the project results. 2. The synthesis of the project partnership by complementary actors, representing the State, the local government, the enterprises, the research community, with experience and expertise in items examined by the project, guarantee the quality, reliability and usability of its results. 3. Both the 2 areas declare their immediate interest for the project results as they cover their common identified needs for which already some local actors and businesses have already been activated. These dynamic local actors are in direct cooperation with the project partners and anticipate for certain useful results to </t>
  </si>
  <si>
    <t>address their challenges. The nature and promptness of the project activities by providing active engagement of the business community in these (actions for the strengthening of the business cooperation, Quality Agreement), their participation in fairs, their promotion through publications, as well as to the Digital Platform for the Vineyard Area, give tangible possibilities for the exploitation of the results by the local business and ensure the viability of the project. More specifically the networks foreseen by the project will be ready, by the end of the project, to take concrete activities as long as their business plan will be prepared by the project. These networks will be institutional structures that will continue their operation after project’s end. Their financing will be convenient during the new programming period. The strategy of national - regional policy of 2 countries to support the traditional agricultural cultivation</t>
  </si>
  <si>
    <t>and the wine tourism will facilitate network funding opportunities. In addition, at the project partners there are listed development agencies and local authorities who have already included in their planning activities the funding of the wine sector. The project ensures that the project's outputs are applicable and replicable by other organisations/regions/countries outside of the current partnership. Apart from the areas of REMTH for GR and Distr. of Hascovo for BG the project outputs shall be applicable to other regions throughout GR and BG. The transfer of project outputs, of the project presents a twofold character. Firstly it concerns the transfer of the concrete outputs of the project for the wine sector, on the other concerns the transfer of methodology on enhancement the identity of an area based on a local agricultural product. In this sense other Organizations and other areas with other agricultural products could use Dionysos outputs and results.</t>
  </si>
  <si>
    <t>B.7  CROSS-BORDER COOPERATION &amp; ADDED VALUE</t>
  </si>
  <si>
    <r>
      <t xml:space="preserve">B.7.1 Cross Border cooperation
</t>
    </r>
    <r>
      <rPr>
        <sz val="11"/>
        <rFont val="Verdana"/>
        <family val="2"/>
        <charset val="161"/>
      </rPr>
      <t>How is the cross border cooperation demonstrated in order to achieve the project’s objectives and results? Please explain why the project objectives cannot be efficiently reached acting only on a national/regional/local level and/or describe what benefits the project Beneficiaries/target groups/project area/programme area gain in taking a cross border approach.</t>
    </r>
  </si>
  <si>
    <t xml:space="preserve">The proposed project objectives have to be reached only in a CB approach, first because of the common local vine varieties existing in the area and their common heritage. Historically the whole CB area of the project was directly connected with the Dionysus Cult, who first appeared here, indicating the growing of vines and the production of wine. Some native varieties, such as Mavrud, were already grown on the hills of the CB area more than 5000 years ago. Tamianka, is a Greek grape, cultivated in Bulgaria and believed to be one of the oldest grape varieties still planted today. The variety Pamid, has also been grown since the time of the ancient Thracians and is found in both 2 countries. In addition, in the CB area, there are common specific characteristics of the “terroir”, of the climate as the same mountains provide protection against the extreme cold and high winds from the north. Secondly because the whole cross border area must be promoted with its common characteristics. </t>
  </si>
  <si>
    <t>It is not a coincidence that the CB area between Greece and Bulgaria, as a whole, is considered “the most attractive of all the areas with vineyards in the region”. Apart from the above, the CB cooperation in achieving the project’s objectives and results is demonstrated by the common methodology to be applied for defining the wine ID of the area (as to the exploring competitiveness of selected varieties, the human resources training to improve the quality of the product, actions for the strengthening of the business cooperation), for enhancing the wine ID of the area (common database documentation, common wine roads etc), for the integration of vineyard biodiversity in the value system of local society and of course for the promotion of the whole area. The revival of local common vine varieties in conjunction to the development of the area’s local productive and cultural identity and its promotion as a unique wine tourism destination is the challenge of the project.</t>
  </si>
  <si>
    <t>B.7.2 Intensity of Cross-Border Cooperation</t>
  </si>
  <si>
    <t>According to Art.12 from 1299/2013 par.4 “Beneficiaries shall cooperate in the development and implementation of operations. In addition, they shall cooperate in the staffing or the financing of operations, or in both. Please select the applied cooperation with X and describe how this is achieved.</t>
  </si>
  <si>
    <t>The maximum total number of characters is 500</t>
  </si>
  <si>
    <t xml:space="preserve">The project was jointly designed. All PBs undertake responsibilities for parts of the project implementation. Each PB is responsible for a WP that coordinates and ensures activities to be carried out. Many PBs contribute to each WP. All PBs have a defined role. Staff members coordinate their activities with others in the WP and exchange information. The project has a joint budget with funding allocated to PBs according to their activities. The budget split reflects PBs’ responsibilities. </t>
  </si>
  <si>
    <t>Χ</t>
  </si>
  <si>
    <t>Development of the operation</t>
  </si>
  <si>
    <t>Implementation of the operation</t>
  </si>
  <si>
    <t>Staffing of the operation</t>
  </si>
  <si>
    <t>Financing of the operation</t>
  </si>
  <si>
    <r>
      <t xml:space="preserve"> B.7.3  Capitalisation                                                                                                                                                                                                             
</t>
    </r>
    <r>
      <rPr>
        <sz val="11"/>
        <rFont val="Verdana"/>
        <family val="2"/>
        <charset val="161"/>
      </rPr>
      <t xml:space="preserve">In which way does the project capitalize previous cooperation and experience (if applicable), especially in the Programme area?
- Capitalization of Beneficiaries’  know-how experience
- Capitalization of Beneficiaries’ experience in Cross border Cooperation activities
- Capitalization of previous cooperation among current Beneficiaries
- Capitalization of previous relevant projects   </t>
    </r>
  </si>
  <si>
    <t>The maximum total number of characters is 1000</t>
  </si>
  <si>
    <t>The project capitalizes on partners’ experience in relevant projects and cross-border programs in the field of improving the competitiveness of the local products, in the field of the enhancement of the areas local identity in connection to their products. In particular Dionysos capitalizes the results of projects of the participating partners such as: Wine evaluation of local varieties planted on the island of Chios-Agricultural University of Athens and ARIOUSIOS SA, Developing of specific characteristics of local grape varieties as a means for determining the their authenticity", "Combininig innovation in vineyard management and genetic diversity for sustainable European viticulture (INNOVINE:)"with the participation of the Institute of Viticulture and Enology BG, Integrated COncepts EnHancing CohESIon of EurOpeaN Space”, on the subject of the Development of areas’ Competitiveness in the basis of the wine sector as a sector of areas’ comparative advantage -Interreg IIIB Cadses.</t>
  </si>
  <si>
    <t>B.8  COMPATIBILITY WITH EU AND NATIONAL POLICIES</t>
  </si>
  <si>
    <r>
      <t xml:space="preserve">B.8.1 Consistency of the project with EU horizontal principles                                                                                                                                    
</t>
    </r>
    <r>
      <rPr>
        <sz val="11"/>
        <rFont val="Verdana"/>
        <family val="2"/>
        <charset val="161"/>
      </rPr>
      <t xml:space="preserve">Please describe if applicable, the effect of the project to each one of the horizontal principles. Please select with an X only one option per principle and provide the justification. </t>
    </r>
  </si>
  <si>
    <t>Equal opportunities and non-discrimination</t>
  </si>
  <si>
    <t xml:space="preserve">Please state if the project will : </t>
  </si>
  <si>
    <t>The maximum total number of characters is 750</t>
  </si>
  <si>
    <t xml:space="preserve">Combating all forms of discrimination, promoting equal opportunities and
ensuring accessibility for disabled people, will be provided by the project implementation through involvement of the competent public bodies and the relevant
social organizations in the workshops, conferences, foreseen to be implemented.    
</t>
  </si>
  <si>
    <t>x</t>
  </si>
  <si>
    <t xml:space="preserve">Consistent </t>
  </si>
  <si>
    <t xml:space="preserve">Neutral </t>
  </si>
  <si>
    <t xml:space="preserve">Non Consistent </t>
  </si>
  <si>
    <t>Sustainable Development</t>
  </si>
  <si>
    <t xml:space="preserve">The project identifies, evaluates and promotes native viticulture varieties. These varieties are in an “active” relationship with the environmental conditions (the ground, the local microflora etc) that form the “terroir”, the unique aspects of a place that influence and shape the wine made from it. By this way, the project contributes to the sustainability of the area΄s biodiversity, ensures the locality and the typical characteristics of the vines and thus the perpetuation of these characteristics and their passed down to future generations. The project also highlights the viticultural identity of the area and by this contributes to the maintenance and sustainability of its cultural heritage. </t>
  </si>
  <si>
    <t>Equality between men and women</t>
  </si>
  <si>
    <t>The project is intended to promote equality between men and women throughout all its activities. For instance the training activity foreseen for farmers and winemakers, on “appropriate cultivation and winemaking techniques to produce quality product”, will support opportunities for women too, in order to play a more active role in the wine sector. The same shall be pursued for the activity concerning the training of the staff for the restaurants and for the awareness activities foreseen.</t>
  </si>
  <si>
    <r>
      <t xml:space="preserve">B.8.2 Contribution to other EU (incl. macroregional strategies), National, Regional and Local policies.                                                             
</t>
    </r>
    <r>
      <rPr>
        <sz val="11"/>
        <rFont val="Verdana"/>
        <family val="2"/>
        <charset val="161"/>
      </rPr>
      <t xml:space="preserve">Please describe the project’s contribution or achieved synergies and complementarities with relevant EU/regional/national strategies, instruments and policies; in particular, those concerning the project or programme area. </t>
    </r>
  </si>
  <si>
    <t xml:space="preserve">The project is in line with the reform of the Common Market Organisation for Wine, where it is highlighted among others: the restructuring and conversion of vineyards to increase their competitiveness, the promotion of wines with identity. The project, aiming to maintain local biodiversity by developing native viticulture varieties, is in compliance with the EU Biodiversity Strategy-horizon 2020. The Project contributes to the national strategy on Biodiversity for Greece 2014-2029 as to the Objectives: 1.Increase Knowledge on Biodiversity, 6. Preserving Biodiversity Landscape, 11.Integrating the preserving of biodiversity in the value system of the society. As for the project aim to create the oenotouristic identity of the area, it is in compliance with the Law 4276/2014 concerning rural &amp; wine tourism in Greece which aims to the approach of visitors in traditional wine-growing regions where quality wines are produced and where the landscape is preserved. The project contributes also </t>
  </si>
  <si>
    <t>to the National Programme Bulgaria 2020 where it is emphasized that “The state will direct its efforts towards promoting the wine sector, by improving the quality of the wine produced in Bulgaria”. More specifically in objective 4. Development of the agricultural industry for providing food safety and for production of high value products at sustainable management of natural resources, a programme for the support of the wine sector is foreseen. Also, the project builds on RIS3 of REMTH, where wine is recognized as a Pillar of the Core Specialization of the Region and on RIS of Bulgaria (Input for Bulgaria’s RIS for Smart Specialization–2/2013) introducing synergies between tourism development and promotion of small wineries through an innovative tourism product. Finally the project is responding to the main identified needs in CB area tourism, e.g the lack of integrated tourist destinations both thematically and territorially, the increase in of area cultural and natural resources.</t>
  </si>
  <si>
    <t xml:space="preserve">B.9.1 Other </t>
  </si>
  <si>
    <t xml:space="preserve">B.10.1 Other </t>
  </si>
</sst>
</file>

<file path=xl/styles.xml><?xml version="1.0" encoding="utf-8"?>
<styleSheet xmlns="http://schemas.openxmlformats.org/spreadsheetml/2006/main">
  <numFmts count="2">
    <numFmt numFmtId="164" formatCode="dd/mm/yyyy;@"/>
    <numFmt numFmtId="165" formatCode="#,##0.00\ &quot;€&quot;"/>
  </numFmts>
  <fonts count="35">
    <font>
      <sz val="10"/>
      <name val="Arial"/>
      <charset val="161"/>
    </font>
    <font>
      <sz val="10"/>
      <name val="Arial"/>
      <family val="2"/>
      <charset val="161"/>
    </font>
    <font>
      <b/>
      <sz val="11"/>
      <name val="Verdana"/>
      <family val="2"/>
      <charset val="161"/>
    </font>
    <font>
      <b/>
      <sz val="11"/>
      <color indexed="9"/>
      <name val="Verdana"/>
      <family val="2"/>
      <charset val="161"/>
    </font>
    <font>
      <sz val="11"/>
      <name val="Verdana"/>
      <family val="2"/>
      <charset val="161"/>
    </font>
    <font>
      <sz val="11"/>
      <name val="Arial"/>
      <family val="2"/>
      <charset val="161"/>
    </font>
    <font>
      <sz val="10"/>
      <name val="Verdana"/>
      <family val="2"/>
      <charset val="161"/>
    </font>
    <font>
      <i/>
      <sz val="10"/>
      <name val="Verdana"/>
      <family val="2"/>
      <charset val="161"/>
    </font>
    <font>
      <b/>
      <sz val="10"/>
      <name val="Verdana"/>
      <family val="2"/>
      <charset val="161"/>
    </font>
    <font>
      <b/>
      <sz val="10"/>
      <name val="Arial"/>
      <family val="2"/>
      <charset val="161"/>
    </font>
    <font>
      <b/>
      <sz val="11"/>
      <color indexed="10"/>
      <name val="Arial"/>
      <family val="2"/>
      <charset val="161"/>
    </font>
    <font>
      <b/>
      <sz val="18"/>
      <color indexed="62"/>
      <name val="Cambria"/>
      <family val="2"/>
      <charset val="161"/>
    </font>
    <font>
      <b/>
      <sz val="15"/>
      <color indexed="62"/>
      <name val="Calibri"/>
      <family val="2"/>
      <charset val="161"/>
    </font>
    <font>
      <b/>
      <sz val="13"/>
      <color indexed="62"/>
      <name val="Calibri"/>
      <family val="2"/>
      <charset val="161"/>
    </font>
    <font>
      <b/>
      <sz val="11"/>
      <color indexed="62"/>
      <name val="Calibri"/>
      <family val="2"/>
      <charset val="161"/>
    </font>
    <font>
      <sz val="11"/>
      <color indexed="63"/>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i/>
      <sz val="11"/>
      <color indexed="23"/>
      <name val="Calibri"/>
      <family val="2"/>
      <charset val="161"/>
    </font>
    <font>
      <i/>
      <sz val="11"/>
      <color indexed="23"/>
      <name val="Calibri"/>
      <family val="2"/>
    </font>
    <font>
      <sz val="11"/>
      <color indexed="17"/>
      <name val="Calibri"/>
      <family val="2"/>
    </font>
    <font>
      <sz val="11"/>
      <color indexed="19"/>
      <name val="Calibri"/>
      <family val="2"/>
    </font>
    <font>
      <sz val="10"/>
      <name val="Arial"/>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161"/>
    </font>
    <font>
      <sz val="11"/>
      <color indexed="52"/>
      <name val="Calibri"/>
      <family val="2"/>
    </font>
    <font>
      <sz val="11"/>
      <color indexed="10"/>
      <name val="Calibri"/>
      <family val="2"/>
    </font>
    <font>
      <b/>
      <sz val="11"/>
      <color indexed="9"/>
      <name val="Calibri"/>
      <family val="2"/>
      <charset val="161"/>
    </font>
    <font>
      <b/>
      <sz val="11"/>
      <color indexed="9"/>
      <name val="Calibri"/>
      <family val="2"/>
    </font>
  </fonts>
  <fills count="23">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65"/>
        <bgColor indexed="64"/>
      </patternFill>
    </fill>
    <fill>
      <patternFill patternType="solid">
        <fgColor indexed="9"/>
        <bgColor indexed="64"/>
      </patternFill>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42"/>
      </patternFill>
    </fill>
    <fill>
      <patternFill patternType="solid">
        <fgColor indexed="45"/>
      </patternFill>
    </fill>
    <fill>
      <patternFill patternType="solid">
        <fgColor indexed="55"/>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3">
    <xf numFmtId="0" fontId="0" fillId="0" borderId="0"/>
    <xf numFmtId="0" fontId="1" fillId="0" borderId="0"/>
    <xf numFmtId="0" fontId="1" fillId="0" borderId="0"/>
    <xf numFmtId="0" fontId="11" fillId="0" borderId="0" applyNumberFormat="0" applyFill="0" applyBorder="0" applyAlignment="0" applyProtection="0"/>
    <xf numFmtId="0" fontId="12" fillId="0" borderId="20" applyNumberFormat="0" applyFill="0" applyAlignment="0" applyProtection="0"/>
    <xf numFmtId="0" fontId="13" fillId="0" borderId="21" applyNumberFormat="0" applyFill="0" applyAlignment="0" applyProtection="0"/>
    <xf numFmtId="0" fontId="14" fillId="0" borderId="2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7"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6" fillId="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7" fillId="19" borderId="23" applyNumberFormat="0" applyAlignment="0" applyProtection="0"/>
    <xf numFmtId="0" fontId="18" fillId="19" borderId="24" applyNumberFormat="0" applyAlignment="0" applyProtection="0"/>
    <xf numFmtId="0" fontId="19" fillId="7" borderId="24" applyNumberFormat="0" applyAlignment="0" applyProtection="0"/>
    <xf numFmtId="0" fontId="17" fillId="0" borderId="2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20" borderId="0" applyNumberFormat="0" applyBorder="0" applyAlignment="0" applyProtection="0"/>
    <xf numFmtId="0" fontId="23" fillId="12" borderId="0" applyNumberFormat="0" applyBorder="0" applyAlignment="0" applyProtection="0"/>
    <xf numFmtId="0" fontId="24" fillId="8" borderId="26" applyNumberFormat="0" applyFont="0" applyAlignment="0" applyProtection="0"/>
    <xf numFmtId="0" fontId="25" fillId="21" borderId="0" applyNumberFormat="0" applyBorder="0" applyAlignment="0" applyProtection="0"/>
    <xf numFmtId="0" fontId="26" fillId="0" borderId="0" applyNumberFormat="0" applyFill="0" applyBorder="0" applyAlignment="0" applyProtection="0"/>
    <xf numFmtId="0" fontId="27" fillId="0" borderId="20" applyNumberFormat="0" applyFill="0" applyAlignment="0" applyProtection="0"/>
    <xf numFmtId="0" fontId="28" fillId="0" borderId="21" applyNumberFormat="0" applyFill="0" applyAlignment="0" applyProtection="0"/>
    <xf numFmtId="0" fontId="29" fillId="0" borderId="22" applyNumberFormat="0" applyFill="0" applyAlignment="0" applyProtection="0"/>
    <xf numFmtId="0" fontId="29" fillId="0" borderId="0" applyNumberFormat="0" applyFill="0" applyBorder="0" applyAlignment="0" applyProtection="0"/>
    <xf numFmtId="0" fontId="30" fillId="0" borderId="27" applyNumberFormat="0" applyFill="0" applyAlignment="0" applyProtection="0"/>
    <xf numFmtId="0" fontId="31" fillId="0" borderId="27" applyNumberFormat="0" applyFill="0" applyAlignment="0" applyProtection="0"/>
    <xf numFmtId="0" fontId="32" fillId="0" borderId="0" applyNumberFormat="0" applyFill="0" applyBorder="0" applyAlignment="0" applyProtection="0"/>
    <xf numFmtId="0" fontId="33" fillId="22" borderId="28" applyNumberFormat="0" applyAlignment="0" applyProtection="0"/>
    <xf numFmtId="0" fontId="34" fillId="22" borderId="28" applyNumberFormat="0" applyAlignment="0" applyProtection="0"/>
    <xf numFmtId="0" fontId="1" fillId="0" borderId="0"/>
  </cellStyleXfs>
  <cellXfs count="229">
    <xf numFmtId="0" fontId="0" fillId="0" borderId="0" xfId="0"/>
    <xf numFmtId="0" fontId="2" fillId="2" borderId="1" xfId="1" applyFont="1" applyFill="1" applyBorder="1" applyAlignment="1" applyProtection="1">
      <alignment horizontal="left" vertical="center" wrapText="1"/>
    </xf>
    <xf numFmtId="0" fontId="2" fillId="2" borderId="2" xfId="1" applyFont="1" applyFill="1" applyBorder="1" applyAlignment="1" applyProtection="1">
      <alignment horizontal="left" vertical="center" wrapText="1"/>
    </xf>
    <xf numFmtId="0" fontId="2" fillId="2" borderId="3" xfId="1" applyFont="1" applyFill="1" applyBorder="1" applyAlignment="1" applyProtection="1">
      <alignment horizontal="left" vertical="center" wrapText="1"/>
    </xf>
    <xf numFmtId="0" fontId="0" fillId="0" borderId="0" xfId="0" applyProtection="1"/>
    <xf numFmtId="0" fontId="3" fillId="2" borderId="4" xfId="1" applyFont="1" applyFill="1" applyBorder="1" applyAlignment="1" applyProtection="1">
      <alignment horizontal="left" vertical="center" wrapText="1"/>
    </xf>
    <xf numFmtId="0" fontId="3" fillId="2" borderId="0" xfId="1" applyFont="1" applyFill="1" applyBorder="1" applyAlignment="1" applyProtection="1">
      <alignment horizontal="left" vertical="center" wrapText="1"/>
    </xf>
    <xf numFmtId="0" fontId="4" fillId="2" borderId="5" xfId="0" applyFont="1" applyFill="1" applyBorder="1" applyProtection="1"/>
    <xf numFmtId="0" fontId="2" fillId="2" borderId="4" xfId="1" applyFont="1" applyFill="1" applyBorder="1" applyAlignment="1" applyProtection="1">
      <alignment horizontal="left" vertical="top" wrapText="1"/>
    </xf>
    <xf numFmtId="0" fontId="5" fillId="2" borderId="0" xfId="0" applyFont="1" applyFill="1" applyBorder="1" applyAlignment="1" applyProtection="1"/>
    <xf numFmtId="0" fontId="5" fillId="2" borderId="5" xfId="0" applyFont="1" applyFill="1" applyBorder="1" applyAlignment="1" applyProtection="1"/>
    <xf numFmtId="0" fontId="5" fillId="2" borderId="4" xfId="0" applyFont="1" applyFill="1" applyBorder="1" applyProtection="1"/>
    <xf numFmtId="0" fontId="4" fillId="2" borderId="0" xfId="0" applyFont="1" applyFill="1" applyBorder="1" applyAlignment="1" applyProtection="1">
      <alignment wrapText="1"/>
    </xf>
    <xf numFmtId="0" fontId="0" fillId="0" borderId="0" xfId="0" applyBorder="1" applyAlignment="1"/>
    <xf numFmtId="0" fontId="2" fillId="2" borderId="5" xfId="0" applyFont="1" applyFill="1" applyBorder="1" applyAlignment="1" applyProtection="1"/>
    <xf numFmtId="0" fontId="1" fillId="2" borderId="4" xfId="0" applyFont="1" applyFill="1" applyBorder="1" applyProtection="1"/>
    <xf numFmtId="0" fontId="6" fillId="2" borderId="0" xfId="1" applyFont="1" applyFill="1" applyBorder="1" applyAlignment="1" applyProtection="1">
      <alignment horizontal="left" vertical="top"/>
    </xf>
    <xf numFmtId="0" fontId="0" fillId="0" borderId="0" xfId="0" applyBorder="1" applyAlignment="1" applyProtection="1">
      <alignment vertical="top"/>
    </xf>
    <xf numFmtId="0" fontId="6" fillId="2" borderId="0" xfId="1" applyFont="1" applyFill="1" applyBorder="1" applyAlignment="1" applyProtection="1">
      <alignment horizontal="left" vertical="top" wrapText="1"/>
    </xf>
    <xf numFmtId="0" fontId="6" fillId="2" borderId="0" xfId="1" applyFont="1" applyFill="1" applyBorder="1" applyAlignment="1" applyProtection="1">
      <alignment horizontal="center" vertical="top" wrapText="1"/>
    </xf>
    <xf numFmtId="0" fontId="2" fillId="2" borderId="0" xfId="0" applyFont="1" applyFill="1" applyBorder="1" applyAlignment="1" applyProtection="1"/>
    <xf numFmtId="0" fontId="6" fillId="2" borderId="5" xfId="0" applyFont="1" applyFill="1" applyBorder="1" applyProtection="1"/>
    <xf numFmtId="0" fontId="1" fillId="0" borderId="0" xfId="0" applyFont="1" applyProtection="1"/>
    <xf numFmtId="0" fontId="6" fillId="2" borderId="4" xfId="1" applyFont="1" applyFill="1" applyBorder="1" applyAlignment="1" applyProtection="1">
      <alignment horizontal="left" vertical="top" wrapText="1"/>
    </xf>
    <xf numFmtId="0" fontId="6" fillId="2" borderId="6" xfId="1" applyFont="1" applyFill="1" applyBorder="1" applyAlignment="1" applyProtection="1">
      <alignment horizontal="left" vertical="top" wrapText="1"/>
    </xf>
    <xf numFmtId="0" fontId="7" fillId="2" borderId="0" xfId="1" applyFont="1" applyFill="1" applyBorder="1" applyAlignment="1" applyProtection="1">
      <alignment horizontal="right" vertical="top"/>
    </xf>
    <xf numFmtId="0" fontId="0" fillId="0" borderId="0" xfId="0" applyBorder="1" applyAlignment="1" applyProtection="1">
      <alignment horizontal="right" vertical="top"/>
    </xf>
    <xf numFmtId="0" fontId="6" fillId="2" borderId="6" xfId="1" applyFont="1" applyFill="1" applyBorder="1" applyAlignment="1" applyProtection="1">
      <alignment horizontal="center" vertical="top" wrapText="1"/>
    </xf>
    <xf numFmtId="0" fontId="4" fillId="2" borderId="4" xfId="1" applyFont="1" applyFill="1" applyBorder="1" applyAlignment="1" applyProtection="1">
      <alignment horizontal="left" vertical="top"/>
    </xf>
    <xf numFmtId="0" fontId="6" fillId="0" borderId="7" xfId="1" applyNumberFormat="1" applyFont="1" applyFill="1" applyBorder="1" applyAlignment="1" applyProtection="1">
      <alignment horizontal="left" vertical="top" wrapText="1"/>
      <protection locked="0"/>
    </xf>
    <xf numFmtId="0" fontId="0" fillId="0" borderId="8" xfId="0" applyNumberFormat="1" applyBorder="1" applyAlignment="1" applyProtection="1">
      <alignment horizontal="left" vertical="top" wrapText="1"/>
      <protection locked="0"/>
    </xf>
    <xf numFmtId="0" fontId="0" fillId="0" borderId="9" xfId="0" applyNumberFormat="1" applyBorder="1" applyAlignment="1" applyProtection="1">
      <alignment horizontal="left" vertical="top" wrapText="1"/>
      <protection locked="0"/>
    </xf>
    <xf numFmtId="0" fontId="0" fillId="0" borderId="10" xfId="0" applyNumberFormat="1" applyBorder="1" applyAlignment="1" applyProtection="1">
      <alignment horizontal="left" vertical="top" wrapText="1"/>
      <protection locked="0"/>
    </xf>
    <xf numFmtId="0" fontId="0" fillId="0" borderId="0" xfId="0" applyNumberFormat="1" applyBorder="1" applyAlignment="1" applyProtection="1">
      <alignment horizontal="left" vertical="top" wrapText="1"/>
      <protection locked="0"/>
    </xf>
    <xf numFmtId="0" fontId="0" fillId="0" borderId="11" xfId="0" applyNumberFormat="1" applyBorder="1" applyAlignment="1" applyProtection="1">
      <alignment horizontal="left" vertical="top" wrapText="1"/>
      <protection locked="0"/>
    </xf>
    <xf numFmtId="0" fontId="0" fillId="0" borderId="12" xfId="0" applyNumberFormat="1" applyBorder="1" applyAlignment="1" applyProtection="1">
      <alignment horizontal="left" vertical="top" wrapText="1"/>
      <protection locked="0"/>
    </xf>
    <xf numFmtId="0" fontId="0" fillId="0" borderId="6" xfId="0" applyNumberFormat="1" applyBorder="1" applyAlignment="1" applyProtection="1">
      <alignment horizontal="left" vertical="top" wrapText="1"/>
      <protection locked="0"/>
    </xf>
    <xf numFmtId="0" fontId="0" fillId="0" borderId="13" xfId="0" applyNumberFormat="1" applyBorder="1" applyAlignment="1" applyProtection="1">
      <alignment horizontal="left" vertical="top" wrapText="1"/>
      <protection locked="0"/>
    </xf>
    <xf numFmtId="0" fontId="4" fillId="2" borderId="4" xfId="1" applyFont="1" applyFill="1" applyBorder="1" applyAlignment="1" applyProtection="1">
      <alignment vertical="top" wrapText="1"/>
    </xf>
    <xf numFmtId="0" fontId="4" fillId="2" borderId="0" xfId="1" applyFont="1" applyFill="1" applyBorder="1" applyAlignment="1" applyProtection="1">
      <alignment vertical="top" wrapText="1"/>
    </xf>
    <xf numFmtId="0" fontId="5" fillId="2" borderId="0" xfId="0" applyFont="1" applyFill="1" applyBorder="1" applyAlignment="1" applyProtection="1">
      <alignment vertical="top" wrapText="1"/>
    </xf>
    <xf numFmtId="0" fontId="5" fillId="2" borderId="4" xfId="0" applyFont="1" applyFill="1" applyBorder="1" applyAlignment="1" applyProtection="1">
      <alignment vertical="top"/>
    </xf>
    <xf numFmtId="0" fontId="5" fillId="2" borderId="0" xfId="0" applyFont="1" applyFill="1" applyBorder="1" applyAlignment="1" applyProtection="1">
      <alignment vertical="top"/>
    </xf>
    <xf numFmtId="0" fontId="2" fillId="2" borderId="4" xfId="1" applyFont="1" applyFill="1" applyBorder="1" applyAlignment="1" applyProtection="1">
      <alignment horizontal="left" vertical="top" wrapText="1"/>
    </xf>
    <xf numFmtId="0" fontId="2" fillId="2" borderId="0" xfId="0" applyFont="1" applyFill="1" applyBorder="1" applyAlignment="1" applyProtection="1">
      <alignment wrapText="1"/>
    </xf>
    <xf numFmtId="0" fontId="5" fillId="2" borderId="5" xfId="0" applyFont="1" applyFill="1" applyBorder="1" applyAlignment="1" applyProtection="1">
      <alignment wrapText="1"/>
    </xf>
    <xf numFmtId="0" fontId="6" fillId="2" borderId="0" xfId="1" applyFont="1" applyFill="1" applyBorder="1" applyAlignment="1" applyProtection="1">
      <alignment horizontal="left" vertical="top"/>
    </xf>
    <xf numFmtId="0" fontId="6" fillId="2" borderId="0" xfId="1" applyFont="1" applyFill="1" applyBorder="1" applyAlignment="1" applyProtection="1">
      <alignment vertical="top" wrapText="1"/>
    </xf>
    <xf numFmtId="0" fontId="6" fillId="2" borderId="0" xfId="1" applyFont="1" applyFill="1" applyBorder="1" applyAlignment="1" applyProtection="1">
      <alignment horizontal="right" vertical="top" wrapText="1"/>
    </xf>
    <xf numFmtId="0" fontId="6" fillId="2" borderId="0" xfId="1" applyFont="1" applyFill="1" applyBorder="1" applyAlignment="1" applyProtection="1">
      <alignment horizontal="center" vertical="top" wrapText="1"/>
    </xf>
    <xf numFmtId="0" fontId="4" fillId="2" borderId="4" xfId="1"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14" xfId="0" applyFont="1" applyFill="1" applyBorder="1" applyAlignment="1" applyProtection="1">
      <alignment horizontal="left" vertical="top" wrapText="1"/>
    </xf>
    <xf numFmtId="0" fontId="5" fillId="2" borderId="15" xfId="0" applyFont="1" applyFill="1" applyBorder="1" applyAlignment="1" applyProtection="1">
      <alignment horizontal="left" vertical="top" wrapText="1"/>
    </xf>
    <xf numFmtId="0" fontId="4" fillId="2" borderId="16" xfId="0" applyFont="1" applyFill="1" applyBorder="1" applyProtection="1"/>
    <xf numFmtId="0" fontId="5" fillId="2" borderId="1"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4" fillId="2" borderId="3" xfId="0" applyFont="1" applyFill="1" applyBorder="1" applyProtection="1"/>
    <xf numFmtId="0" fontId="1" fillId="0" borderId="0" xfId="0" applyFont="1" applyBorder="1" applyAlignment="1">
      <alignment wrapText="1"/>
    </xf>
    <xf numFmtId="0" fontId="1" fillId="2" borderId="4" xfId="0" applyFont="1" applyFill="1" applyBorder="1" applyAlignment="1" applyProtection="1">
      <alignment vertical="top"/>
    </xf>
    <xf numFmtId="0" fontId="1" fillId="2" borderId="0" xfId="0" applyFont="1" applyFill="1" applyBorder="1" applyAlignment="1" applyProtection="1">
      <alignment vertical="top"/>
    </xf>
    <xf numFmtId="0" fontId="5" fillId="2" borderId="0" xfId="0" applyFont="1" applyFill="1" applyBorder="1" applyAlignment="1" applyProtection="1">
      <alignment horizontal="left" vertical="top" wrapText="1"/>
    </xf>
    <xf numFmtId="0" fontId="0" fillId="0" borderId="0" xfId="0" applyBorder="1" applyAlignment="1">
      <alignment wrapText="1"/>
    </xf>
    <xf numFmtId="0" fontId="5" fillId="2" borderId="14" xfId="0" applyFont="1" applyFill="1" applyBorder="1" applyAlignment="1" applyProtection="1">
      <alignment vertical="top"/>
    </xf>
    <xf numFmtId="0" fontId="4" fillId="2" borderId="15" xfId="1" applyFont="1" applyFill="1" applyBorder="1" applyAlignment="1" applyProtection="1">
      <alignment horizontal="left" vertical="top"/>
    </xf>
    <xf numFmtId="0" fontId="4" fillId="2" borderId="15" xfId="1" applyFont="1" applyFill="1" applyBorder="1" applyAlignment="1" applyProtection="1">
      <alignment horizontal="left" vertical="top" wrapText="1"/>
    </xf>
    <xf numFmtId="0" fontId="4" fillId="2" borderId="15" xfId="1" applyFont="1" applyFill="1" applyBorder="1" applyAlignment="1" applyProtection="1">
      <alignment vertical="top" wrapText="1"/>
    </xf>
    <xf numFmtId="0" fontId="4" fillId="2" borderId="15" xfId="1" applyFont="1" applyFill="1" applyBorder="1" applyAlignment="1" applyProtection="1">
      <alignment horizontal="right" vertical="top" wrapText="1"/>
    </xf>
    <xf numFmtId="0" fontId="4" fillId="2" borderId="15" xfId="1" applyFont="1" applyFill="1" applyBorder="1" applyAlignment="1" applyProtection="1">
      <alignment horizontal="center" vertical="top" wrapText="1"/>
    </xf>
    <xf numFmtId="0" fontId="5" fillId="2" borderId="15" xfId="0" applyFont="1" applyFill="1" applyBorder="1" applyAlignment="1" applyProtection="1">
      <alignment vertical="top"/>
    </xf>
    <xf numFmtId="0" fontId="5" fillId="2" borderId="1" xfId="0" applyFont="1" applyFill="1" applyBorder="1" applyAlignment="1" applyProtection="1">
      <alignment vertical="top"/>
    </xf>
    <xf numFmtId="0" fontId="5" fillId="2" borderId="2" xfId="0" applyFont="1" applyFill="1" applyBorder="1" applyAlignment="1" applyProtection="1">
      <alignment vertical="top"/>
    </xf>
    <xf numFmtId="0" fontId="6" fillId="2" borderId="0" xfId="1" applyFont="1" applyFill="1" applyBorder="1" applyAlignment="1" applyProtection="1">
      <alignment horizontal="left" vertical="top" wrapText="1"/>
    </xf>
    <xf numFmtId="0" fontId="7" fillId="2" borderId="0" xfId="1" applyFont="1" applyFill="1" applyBorder="1" applyAlignment="1" applyProtection="1">
      <alignment horizontal="right" vertical="top"/>
    </xf>
    <xf numFmtId="0" fontId="4" fillId="2" borderId="0" xfId="0" applyFont="1" applyFill="1" applyBorder="1" applyAlignment="1" applyProtection="1"/>
    <xf numFmtId="49" fontId="6" fillId="2" borderId="0" xfId="1" applyNumberFormat="1" applyFont="1" applyFill="1" applyBorder="1" applyAlignment="1" applyProtection="1">
      <alignment horizontal="center" vertical="top" wrapText="1"/>
    </xf>
    <xf numFmtId="0" fontId="6" fillId="0" borderId="17" xfId="1" applyNumberFormat="1" applyFont="1" applyFill="1" applyBorder="1" applyAlignment="1" applyProtection="1">
      <alignment horizontal="left" vertical="top" wrapText="1"/>
      <protection locked="0"/>
    </xf>
    <xf numFmtId="0" fontId="0" fillId="0" borderId="17" xfId="0" applyNumberFormat="1" applyBorder="1" applyAlignment="1" applyProtection="1">
      <alignment horizontal="left" vertical="top" wrapText="1"/>
      <protection locked="0"/>
    </xf>
    <xf numFmtId="0" fontId="4" fillId="2" borderId="0" xfId="1" applyFont="1" applyFill="1" applyBorder="1" applyAlignment="1" applyProtection="1">
      <alignment horizontal="left" vertical="top"/>
    </xf>
    <xf numFmtId="0" fontId="5" fillId="2" borderId="5" xfId="0" applyFont="1" applyFill="1" applyBorder="1" applyAlignment="1" applyProtection="1">
      <alignment vertical="top"/>
    </xf>
    <xf numFmtId="0" fontId="2" fillId="2" borderId="0" xfId="1"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8" fillId="3" borderId="17" xfId="0" applyFont="1" applyFill="1" applyBorder="1" applyAlignment="1">
      <alignment horizontal="left" vertical="top"/>
    </xf>
    <xf numFmtId="0" fontId="8" fillId="3" borderId="17" xfId="0" applyFont="1" applyFill="1" applyBorder="1" applyAlignment="1">
      <alignment horizontal="left" vertical="top" wrapText="1"/>
    </xf>
    <xf numFmtId="0" fontId="0" fillId="0" borderId="17" xfId="0" applyBorder="1" applyAlignment="1">
      <alignment horizontal="left" vertical="top"/>
    </xf>
    <xf numFmtId="0" fontId="8" fillId="3" borderId="17" xfId="0" applyFont="1" applyFill="1" applyBorder="1" applyAlignment="1">
      <alignment horizontal="center" vertical="top" wrapText="1"/>
    </xf>
    <xf numFmtId="0" fontId="8" fillId="3" borderId="17" xfId="0" applyFont="1" applyFill="1" applyBorder="1" applyAlignment="1">
      <alignment horizontal="center" vertical="top"/>
    </xf>
    <xf numFmtId="0" fontId="0" fillId="0" borderId="17" xfId="0" applyBorder="1" applyAlignment="1">
      <alignment vertical="top"/>
    </xf>
    <xf numFmtId="0" fontId="0" fillId="0" borderId="0" xfId="0" applyBorder="1" applyProtection="1"/>
    <xf numFmtId="49" fontId="8" fillId="3" borderId="10" xfId="0" applyNumberFormat="1" applyFont="1" applyFill="1" applyBorder="1" applyAlignment="1" applyProtection="1">
      <alignment vertical="top"/>
    </xf>
    <xf numFmtId="49" fontId="9" fillId="0" borderId="0" xfId="0" applyNumberFormat="1" applyFont="1" applyBorder="1" applyAlignment="1" applyProtection="1">
      <alignment vertical="top"/>
    </xf>
    <xf numFmtId="49" fontId="8" fillId="1" borderId="17" xfId="0" applyNumberFormat="1" applyFont="1" applyFill="1" applyBorder="1" applyAlignment="1">
      <alignment vertical="top" wrapText="1"/>
    </xf>
    <xf numFmtId="164" fontId="8" fillId="0" borderId="0" xfId="0" applyNumberFormat="1" applyFont="1" applyFill="1" applyBorder="1" applyAlignment="1" applyProtection="1">
      <alignment vertical="top"/>
      <protection locked="0"/>
    </xf>
    <xf numFmtId="164" fontId="8" fillId="0" borderId="17" xfId="0" applyNumberFormat="1" applyFont="1" applyFill="1" applyBorder="1" applyAlignment="1" applyProtection="1">
      <alignment vertical="top"/>
      <protection locked="0"/>
    </xf>
    <xf numFmtId="165" fontId="8" fillId="1" borderId="17" xfId="0" applyNumberFormat="1" applyFont="1" applyFill="1" applyBorder="1" applyAlignment="1" applyProtection="1">
      <alignment vertical="top"/>
    </xf>
    <xf numFmtId="49" fontId="8" fillId="3" borderId="17" xfId="0" applyNumberFormat="1" applyFont="1" applyFill="1" applyBorder="1" applyAlignment="1" applyProtection="1">
      <alignment vertical="top"/>
    </xf>
    <xf numFmtId="49" fontId="9" fillId="0" borderId="17" xfId="0" applyNumberFormat="1" applyFont="1" applyBorder="1" applyAlignment="1" applyProtection="1">
      <alignment vertical="top"/>
    </xf>
    <xf numFmtId="49" fontId="9" fillId="0" borderId="18" xfId="0" applyNumberFormat="1" applyFont="1" applyBorder="1" applyAlignment="1" applyProtection="1">
      <alignment vertical="top"/>
    </xf>
    <xf numFmtId="164" fontId="8" fillId="0" borderId="19" xfId="0" applyNumberFormat="1" applyFont="1" applyFill="1" applyBorder="1" applyAlignment="1" applyProtection="1">
      <alignment vertical="top"/>
      <protection locked="0"/>
    </xf>
    <xf numFmtId="0" fontId="8" fillId="4" borderId="17" xfId="0" applyNumberFormat="1" applyFont="1" applyFill="1" applyBorder="1" applyAlignment="1" applyProtection="1">
      <alignment vertical="top" wrapText="1"/>
      <protection locked="0"/>
    </xf>
    <xf numFmtId="0" fontId="8" fillId="1" borderId="17" xfId="0" applyFont="1" applyFill="1" applyBorder="1" applyAlignment="1">
      <alignment horizontal="left" vertical="top" wrapText="1"/>
    </xf>
    <xf numFmtId="0" fontId="8" fillId="1" borderId="17" xfId="0" applyFont="1" applyFill="1" applyBorder="1" applyAlignment="1">
      <alignment horizontal="left" vertical="top"/>
    </xf>
    <xf numFmtId="0" fontId="0" fillId="1" borderId="17" xfId="0" applyFill="1" applyBorder="1" applyAlignment="1">
      <alignment horizontal="left" vertical="top"/>
    </xf>
    <xf numFmtId="164" fontId="8" fillId="1" borderId="17" xfId="0" applyNumberFormat="1" applyFont="1" applyFill="1" applyBorder="1" applyAlignment="1" applyProtection="1">
      <alignment vertical="top"/>
    </xf>
    <xf numFmtId="0" fontId="5" fillId="2" borderId="16" xfId="0" applyFont="1" applyFill="1" applyBorder="1" applyAlignment="1" applyProtection="1">
      <alignment vertical="top"/>
    </xf>
    <xf numFmtId="0" fontId="5" fillId="2" borderId="3" xfId="0" applyFont="1" applyFill="1" applyBorder="1" applyAlignment="1" applyProtection="1">
      <alignment vertical="top"/>
    </xf>
    <xf numFmtId="0" fontId="2" fillId="2" borderId="5" xfId="1" applyFont="1" applyFill="1" applyBorder="1" applyAlignment="1" applyProtection="1">
      <alignment horizontal="left" vertical="top" wrapText="1"/>
    </xf>
    <xf numFmtId="0" fontId="7" fillId="2" borderId="6" xfId="1" applyFont="1" applyFill="1" applyBorder="1" applyAlignment="1" applyProtection="1">
      <alignment horizontal="right" vertical="top"/>
    </xf>
    <xf numFmtId="0" fontId="5" fillId="2" borderId="4" xfId="0" applyFont="1" applyFill="1" applyBorder="1" applyAlignment="1" applyProtection="1">
      <alignment horizontal="center" vertical="center" wrapText="1"/>
    </xf>
    <xf numFmtId="0" fontId="6" fillId="0" borderId="8" xfId="1" applyNumberFormat="1" applyFont="1" applyFill="1" applyBorder="1" applyAlignment="1" applyProtection="1">
      <alignment horizontal="left" vertical="top" wrapText="1"/>
      <protection locked="0"/>
    </xf>
    <xf numFmtId="0" fontId="6" fillId="0" borderId="9" xfId="1" applyNumberFormat="1" applyFont="1" applyFill="1" applyBorder="1" applyAlignment="1" applyProtection="1">
      <alignment horizontal="left" vertical="top" wrapText="1"/>
      <protection locked="0"/>
    </xf>
    <xf numFmtId="0" fontId="6" fillId="0" borderId="10" xfId="1" applyNumberFormat="1" applyFont="1" applyFill="1" applyBorder="1" applyAlignment="1" applyProtection="1">
      <alignment horizontal="left" vertical="top" wrapText="1"/>
      <protection locked="0"/>
    </xf>
    <xf numFmtId="0" fontId="6" fillId="0" borderId="0" xfId="1" applyNumberFormat="1" applyFont="1" applyFill="1" applyBorder="1" applyAlignment="1" applyProtection="1">
      <alignment horizontal="left" vertical="top" wrapText="1"/>
      <protection locked="0"/>
    </xf>
    <xf numFmtId="0" fontId="6" fillId="0" borderId="11" xfId="1" applyNumberFormat="1" applyFont="1" applyFill="1" applyBorder="1" applyAlignment="1" applyProtection="1">
      <alignment horizontal="left" vertical="top" wrapText="1"/>
      <protection locked="0"/>
    </xf>
    <xf numFmtId="0" fontId="6" fillId="0" borderId="12" xfId="1" applyNumberFormat="1" applyFont="1" applyFill="1" applyBorder="1" applyAlignment="1" applyProtection="1">
      <alignment horizontal="left" vertical="top" wrapText="1"/>
      <protection locked="0"/>
    </xf>
    <xf numFmtId="0" fontId="6" fillId="0" borderId="6" xfId="1" applyNumberFormat="1" applyFont="1" applyFill="1" applyBorder="1" applyAlignment="1" applyProtection="1">
      <alignment horizontal="left" vertical="top" wrapText="1"/>
      <protection locked="0"/>
    </xf>
    <xf numFmtId="0" fontId="6" fillId="0" borderId="13" xfId="1" applyNumberFormat="1" applyFont="1" applyFill="1" applyBorder="1" applyAlignment="1" applyProtection="1">
      <alignment horizontal="left" vertical="top" wrapText="1"/>
      <protection locked="0"/>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0" fillId="0" borderId="0" xfId="0" applyFill="1" applyBorder="1" applyProtection="1"/>
    <xf numFmtId="0" fontId="4" fillId="2" borderId="4" xfId="0" applyFont="1" applyFill="1" applyBorder="1" applyProtection="1"/>
    <xf numFmtId="0" fontId="4" fillId="2" borderId="0" xfId="0" applyFont="1" applyFill="1" applyBorder="1" applyProtection="1"/>
    <xf numFmtId="0" fontId="2" fillId="2" borderId="5" xfId="1" applyFont="1" applyFill="1" applyBorder="1" applyAlignment="1" applyProtection="1">
      <alignment horizontal="left" vertical="top" wrapText="1"/>
    </xf>
    <xf numFmtId="0" fontId="6" fillId="2" borderId="0" xfId="1" applyNumberFormat="1" applyFont="1" applyFill="1" applyBorder="1" applyAlignment="1" applyProtection="1">
      <alignment horizontal="center" vertical="top" wrapText="1"/>
    </xf>
    <xf numFmtId="0" fontId="4" fillId="2" borderId="14" xfId="1" applyFont="1" applyFill="1" applyBorder="1" applyAlignment="1" applyProtection="1">
      <alignment horizontal="left" vertical="top"/>
    </xf>
    <xf numFmtId="0" fontId="4" fillId="2" borderId="1" xfId="1" applyFont="1" applyFill="1" applyBorder="1" applyAlignment="1" applyProtection="1">
      <alignment horizontal="left" vertical="top"/>
    </xf>
    <xf numFmtId="0" fontId="4" fillId="2" borderId="2" xfId="1" applyFont="1" applyFill="1" applyBorder="1" applyAlignment="1" applyProtection="1">
      <alignment horizontal="left" vertical="top"/>
    </xf>
    <xf numFmtId="0" fontId="5" fillId="2" borderId="0" xfId="0" applyFont="1" applyFill="1" applyBorder="1" applyAlignment="1" applyProtection="1"/>
    <xf numFmtId="0" fontId="5" fillId="2" borderId="5" xfId="0" applyFont="1" applyFill="1" applyBorder="1" applyAlignment="1" applyProtection="1"/>
    <xf numFmtId="0" fontId="2" fillId="2" borderId="4" xfId="1" applyFont="1" applyFill="1" applyBorder="1" applyAlignment="1" applyProtection="1">
      <alignment horizontal="left" vertical="top"/>
    </xf>
    <xf numFmtId="0" fontId="2" fillId="2" borderId="0" xfId="1" applyFont="1" applyFill="1" applyBorder="1" applyAlignment="1" applyProtection="1">
      <alignment horizontal="left" vertical="top"/>
    </xf>
    <xf numFmtId="0" fontId="2" fillId="2" borderId="1" xfId="1" applyFont="1" applyFill="1" applyBorder="1" applyAlignment="1" applyProtection="1">
      <alignment horizontal="left" vertical="top"/>
    </xf>
    <xf numFmtId="0" fontId="2" fillId="2" borderId="2" xfId="1" applyFont="1" applyFill="1" applyBorder="1" applyAlignment="1" applyProtection="1">
      <alignment horizontal="left" vertical="top"/>
    </xf>
    <xf numFmtId="0" fontId="5" fillId="2" borderId="0" xfId="0" applyFont="1" applyFill="1" applyBorder="1" applyProtection="1"/>
    <xf numFmtId="0" fontId="4" fillId="2" borderId="0" xfId="1" applyFont="1" applyFill="1" applyBorder="1" applyAlignment="1" applyProtection="1">
      <alignment horizontal="left" vertical="top" wrapText="1"/>
    </xf>
    <xf numFmtId="0" fontId="1" fillId="0" borderId="0" xfId="0" applyFont="1" applyBorder="1" applyAlignment="1">
      <alignment horizontal="left" vertical="top" wrapText="1"/>
    </xf>
    <xf numFmtId="0" fontId="0" fillId="2" borderId="0"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2" fillId="2" borderId="0" xfId="1" applyFont="1" applyFill="1" applyBorder="1" applyAlignment="1" applyProtection="1">
      <alignment horizontal="left" vertical="top" wrapText="1"/>
    </xf>
    <xf numFmtId="0" fontId="5" fillId="2" borderId="4" xfId="0" applyFont="1" applyFill="1" applyBorder="1"/>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1" fillId="2" borderId="4" xfId="0" applyFont="1" applyFill="1" applyBorder="1"/>
    <xf numFmtId="0" fontId="6" fillId="2" borderId="5" xfId="0" applyFont="1" applyFill="1" applyBorder="1"/>
    <xf numFmtId="0" fontId="1" fillId="0" borderId="0" xfId="0" applyFont="1"/>
    <xf numFmtId="0" fontId="0" fillId="0" borderId="0" xfId="0" applyBorder="1" applyAlignment="1">
      <alignment horizontal="right" vertical="top"/>
    </xf>
    <xf numFmtId="0" fontId="4" fillId="2" borderId="5" xfId="0" applyFont="1" applyFill="1" applyBorder="1"/>
    <xf numFmtId="0" fontId="2" fillId="2" borderId="0" xfId="1" applyFont="1" applyFill="1" applyBorder="1" applyAlignment="1" applyProtection="1">
      <alignment horizontal="left" vertical="center" wrapText="1"/>
    </xf>
    <xf numFmtId="0" fontId="2" fillId="2" borderId="0" xfId="1" applyFont="1" applyFill="1" applyBorder="1" applyAlignment="1" applyProtection="1">
      <alignment horizontal="left" vertical="center" wrapText="1"/>
    </xf>
    <xf numFmtId="0" fontId="2" fillId="2" borderId="5" xfId="1" applyFont="1" applyFill="1" applyBorder="1" applyAlignment="1" applyProtection="1">
      <alignment horizontal="left" vertical="center" wrapText="1"/>
    </xf>
    <xf numFmtId="0" fontId="4" fillId="2" borderId="0" xfId="1" applyFont="1" applyFill="1" applyBorder="1" applyAlignment="1" applyProtection="1">
      <alignment horizontal="left" vertical="top" wrapText="1"/>
    </xf>
    <xf numFmtId="0" fontId="4" fillId="2" borderId="5" xfId="1" applyFont="1" applyFill="1" applyBorder="1" applyAlignment="1" applyProtection="1">
      <alignment horizontal="left" vertical="top" wrapText="1"/>
    </xf>
    <xf numFmtId="0" fontId="6" fillId="2" borderId="4" xfId="1" applyFont="1" applyFill="1" applyBorder="1" applyAlignment="1" applyProtection="1">
      <alignment horizontal="left" vertical="top"/>
    </xf>
    <xf numFmtId="0" fontId="6" fillId="5" borderId="7" xfId="0" applyFont="1" applyFill="1" applyBorder="1" applyAlignment="1" applyProtection="1">
      <alignment vertical="top"/>
    </xf>
    <xf numFmtId="0" fontId="5" fillId="0" borderId="8" xfId="0" applyFont="1" applyBorder="1" applyProtection="1"/>
    <xf numFmtId="0" fontId="6" fillId="5" borderId="8" xfId="0" applyFont="1" applyFill="1" applyBorder="1" applyAlignment="1" applyProtection="1">
      <alignment vertical="top"/>
    </xf>
    <xf numFmtId="0" fontId="6" fillId="5" borderId="9" xfId="0" applyFont="1" applyFill="1" applyBorder="1" applyAlignment="1" applyProtection="1">
      <alignment vertical="top"/>
    </xf>
    <xf numFmtId="0" fontId="5" fillId="0" borderId="7" xfId="0" applyFont="1" applyFill="1" applyBorder="1" applyAlignment="1" applyProtection="1">
      <alignment vertical="top" wrapText="1"/>
      <protection locked="0"/>
    </xf>
    <xf numFmtId="0" fontId="0" fillId="0" borderId="8" xfId="0" applyFill="1" applyBorder="1" applyAlignment="1" applyProtection="1">
      <alignment wrapText="1"/>
      <protection locked="0"/>
    </xf>
    <xf numFmtId="0" fontId="0" fillId="0" borderId="9" xfId="0" applyFill="1" applyBorder="1" applyAlignment="1" applyProtection="1">
      <alignment wrapText="1"/>
      <protection locked="0"/>
    </xf>
    <xf numFmtId="0" fontId="6" fillId="5" borderId="10" xfId="0" applyFont="1" applyFill="1" applyBorder="1" applyAlignment="1" applyProtection="1">
      <alignment vertical="top"/>
    </xf>
    <xf numFmtId="0" fontId="6" fillId="5" borderId="17" xfId="0" applyFont="1" applyFill="1" applyBorder="1" applyAlignment="1" applyProtection="1">
      <alignment vertical="top"/>
      <protection locked="0"/>
    </xf>
    <xf numFmtId="0" fontId="6" fillId="5" borderId="0" xfId="0" applyFont="1" applyFill="1" applyBorder="1" applyAlignment="1" applyProtection="1">
      <alignment vertical="top"/>
    </xf>
    <xf numFmtId="0" fontId="6" fillId="5" borderId="11" xfId="0" applyFont="1" applyFill="1" applyBorder="1" applyAlignment="1" applyProtection="1">
      <alignment vertical="top"/>
    </xf>
    <xf numFmtId="0" fontId="0" fillId="0" borderId="10" xfId="0" applyFill="1" applyBorder="1" applyAlignment="1" applyProtection="1">
      <alignment wrapText="1"/>
      <protection locked="0"/>
    </xf>
    <xf numFmtId="0" fontId="0" fillId="0" borderId="0" xfId="0" applyFill="1" applyBorder="1" applyAlignment="1" applyProtection="1">
      <alignment wrapText="1"/>
      <protection locked="0"/>
    </xf>
    <xf numFmtId="0" fontId="0" fillId="0" borderId="11" xfId="0" applyFill="1" applyBorder="1" applyAlignment="1" applyProtection="1">
      <alignment wrapText="1"/>
      <protection locked="0"/>
    </xf>
    <xf numFmtId="0" fontId="6" fillId="5" borderId="12" xfId="0" applyFont="1" applyFill="1" applyBorder="1" applyAlignment="1" applyProtection="1">
      <alignment vertical="top"/>
    </xf>
    <xf numFmtId="0" fontId="6" fillId="5" borderId="6" xfId="0" applyFont="1" applyFill="1" applyBorder="1" applyAlignment="1" applyProtection="1">
      <alignment vertical="top"/>
    </xf>
    <xf numFmtId="0" fontId="6" fillId="5" borderId="13" xfId="0" applyFont="1" applyFill="1" applyBorder="1" applyAlignment="1" applyProtection="1">
      <alignment vertical="top"/>
    </xf>
    <xf numFmtId="0" fontId="0" fillId="0" borderId="12"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13" xfId="0" applyFill="1" applyBorder="1" applyAlignment="1" applyProtection="1">
      <alignment wrapText="1"/>
      <protection locked="0"/>
    </xf>
    <xf numFmtId="0" fontId="6" fillId="2" borderId="0" xfId="0" applyFont="1" applyFill="1" applyBorder="1" applyAlignment="1" applyProtection="1">
      <alignment vertical="top"/>
    </xf>
    <xf numFmtId="0" fontId="1" fillId="2" borderId="0" xfId="0" applyFont="1" applyFill="1" applyBorder="1" applyProtection="1"/>
    <xf numFmtId="0" fontId="6" fillId="2" borderId="0" xfId="0" applyFont="1" applyFill="1" applyBorder="1" applyProtection="1"/>
    <xf numFmtId="0" fontId="1" fillId="2" borderId="14" xfId="0" applyFont="1" applyFill="1" applyBorder="1" applyAlignment="1" applyProtection="1">
      <alignment vertical="top"/>
    </xf>
    <xf numFmtId="0" fontId="2" fillId="2" borderId="15" xfId="1" applyFont="1" applyFill="1" applyBorder="1" applyAlignment="1" applyProtection="1">
      <alignment horizontal="left" vertical="center" wrapText="1"/>
    </xf>
    <xf numFmtId="0" fontId="1" fillId="2" borderId="1" xfId="0" applyFont="1" applyFill="1" applyBorder="1" applyAlignment="1" applyProtection="1">
      <alignment vertical="top"/>
    </xf>
    <xf numFmtId="0" fontId="2" fillId="2" borderId="2" xfId="1" applyFont="1" applyFill="1" applyBorder="1" applyAlignment="1" applyProtection="1">
      <alignment horizontal="left" vertical="center" wrapText="1"/>
    </xf>
    <xf numFmtId="0" fontId="0" fillId="0" borderId="0" xfId="0" applyBorder="1" applyAlignment="1">
      <alignment horizontal="left" vertical="center" wrapText="1"/>
    </xf>
    <xf numFmtId="0" fontId="5" fillId="2" borderId="0" xfId="0" applyFont="1" applyFill="1" applyBorder="1"/>
    <xf numFmtId="0" fontId="1" fillId="0" borderId="0" xfId="0" applyFont="1" applyBorder="1" applyAlignment="1"/>
    <xf numFmtId="0" fontId="6" fillId="2" borderId="0" xfId="0" applyFont="1" applyFill="1" applyBorder="1" applyAlignment="1"/>
    <xf numFmtId="0" fontId="4" fillId="2" borderId="0" xfId="1" applyFont="1" applyFill="1" applyBorder="1" applyAlignment="1" applyProtection="1">
      <alignment horizontal="center" vertical="top" wrapText="1"/>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6" fillId="5" borderId="10" xfId="0" applyFont="1" applyFill="1" applyBorder="1" applyAlignment="1" applyProtection="1">
      <alignment vertical="center" wrapText="1"/>
    </xf>
    <xf numFmtId="0" fontId="6" fillId="5" borderId="17" xfId="0" applyFont="1" applyFill="1" applyBorder="1" applyAlignment="1" applyProtection="1">
      <protection locked="0"/>
    </xf>
    <xf numFmtId="0" fontId="5" fillId="0" borderId="0" xfId="0" applyFont="1"/>
    <xf numFmtId="0" fontId="0" fillId="0" borderId="10"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wrapText="1"/>
      <protection locked="0"/>
    </xf>
    <xf numFmtId="0" fontId="1" fillId="2" borderId="0" xfId="0" applyFont="1" applyFill="1" applyBorder="1"/>
    <xf numFmtId="0" fontId="5" fillId="2" borderId="4" xfId="0" applyFont="1" applyFill="1" applyBorder="1" applyAlignment="1">
      <alignment vertical="top"/>
    </xf>
    <xf numFmtId="0" fontId="6" fillId="5" borderId="6" xfId="0" applyFont="1" applyFill="1" applyBorder="1" applyAlignment="1" applyProtection="1"/>
    <xf numFmtId="0" fontId="0" fillId="0" borderId="1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3" xfId="0" applyBorder="1" applyAlignment="1" applyProtection="1">
      <alignment vertical="top" wrapText="1"/>
      <protection locked="0"/>
    </xf>
    <xf numFmtId="0" fontId="5" fillId="2" borderId="0" xfId="0" applyFont="1" applyFill="1" applyBorder="1" applyAlignment="1">
      <alignment vertical="top"/>
    </xf>
    <xf numFmtId="0" fontId="0" fillId="2" borderId="0" xfId="0"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0" fillId="2" borderId="5" xfId="0" applyFill="1" applyBorder="1" applyAlignment="1">
      <alignment horizontal="left" vertical="center" wrapText="1"/>
    </xf>
    <xf numFmtId="0" fontId="6" fillId="5" borderId="0" xfId="0" applyFont="1" applyFill="1" applyBorder="1" applyAlignment="1" applyProtection="1"/>
    <xf numFmtId="0" fontId="5" fillId="2" borderId="5" xfId="0" applyFont="1" applyFill="1" applyBorder="1" applyAlignment="1">
      <alignment vertical="top"/>
    </xf>
    <xf numFmtId="0" fontId="6" fillId="0" borderId="7" xfId="2" applyNumberFormat="1" applyFont="1" applyFill="1" applyBorder="1" applyAlignment="1" applyProtection="1">
      <alignment horizontal="left" vertical="top" wrapText="1"/>
      <protection locked="0"/>
    </xf>
    <xf numFmtId="0" fontId="6" fillId="0" borderId="8" xfId="2" applyNumberFormat="1" applyFont="1" applyFill="1" applyBorder="1" applyAlignment="1" applyProtection="1">
      <alignment horizontal="left" vertical="top" wrapText="1"/>
      <protection locked="0"/>
    </xf>
    <xf numFmtId="0" fontId="6" fillId="0" borderId="9" xfId="2" applyNumberFormat="1" applyFont="1" applyFill="1" applyBorder="1" applyAlignment="1" applyProtection="1">
      <alignment horizontal="left" vertical="top" wrapText="1"/>
      <protection locked="0"/>
    </xf>
    <xf numFmtId="0" fontId="6" fillId="0" borderId="10" xfId="2" applyNumberFormat="1" applyFont="1" applyFill="1" applyBorder="1" applyAlignment="1" applyProtection="1">
      <alignment horizontal="left" vertical="top" wrapText="1"/>
      <protection locked="0"/>
    </xf>
    <xf numFmtId="0" fontId="6" fillId="0" borderId="0" xfId="2" applyNumberFormat="1" applyFont="1" applyFill="1" applyBorder="1" applyAlignment="1" applyProtection="1">
      <alignment horizontal="left" vertical="top" wrapText="1"/>
      <protection locked="0"/>
    </xf>
    <xf numFmtId="0" fontId="6" fillId="0" borderId="11" xfId="2" applyNumberFormat="1" applyFont="1" applyFill="1" applyBorder="1" applyAlignment="1" applyProtection="1">
      <alignment horizontal="left" vertical="top" wrapText="1"/>
      <protection locked="0"/>
    </xf>
    <xf numFmtId="0" fontId="5" fillId="2" borderId="4" xfId="0" applyFont="1" applyFill="1" applyBorder="1" applyAlignment="1" applyProtection="1"/>
    <xf numFmtId="0" fontId="6" fillId="0" borderId="12" xfId="2" applyNumberFormat="1" applyFont="1" applyFill="1" applyBorder="1" applyAlignment="1" applyProtection="1">
      <alignment horizontal="left" vertical="top" wrapText="1"/>
      <protection locked="0"/>
    </xf>
    <xf numFmtId="0" fontId="6" fillId="0" borderId="6" xfId="2" applyNumberFormat="1" applyFont="1" applyFill="1" applyBorder="1" applyAlignment="1" applyProtection="1">
      <alignment horizontal="left" vertical="top" wrapText="1"/>
      <protection locked="0"/>
    </xf>
    <xf numFmtId="0" fontId="6" fillId="0" borderId="13" xfId="2" applyNumberFormat="1" applyFont="1" applyFill="1" applyBorder="1" applyAlignment="1" applyProtection="1">
      <alignment horizontal="left" vertical="top" wrapText="1"/>
      <protection locked="0"/>
    </xf>
    <xf numFmtId="0" fontId="5" fillId="2" borderId="14" xfId="0" applyFont="1" applyFill="1" applyBorder="1" applyAlignment="1" applyProtection="1"/>
    <xf numFmtId="0" fontId="5" fillId="2" borderId="15" xfId="0" applyFont="1" applyFill="1" applyBorder="1" applyAlignment="1" applyProtection="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5" fillId="0" borderId="0" xfId="0" applyFont="1" applyProtection="1"/>
  </cellXfs>
  <cellStyles count="53">
    <cellStyle name="?berschrift" xfId="3"/>
    <cellStyle name="?berschrift 1" xfId="4"/>
    <cellStyle name="?berschrift 2" xfId="5"/>
    <cellStyle name="?berschrift 3" xfId="6"/>
    <cellStyle name="?berschrift 4" xfId="7"/>
    <cellStyle name="20% - Akzent1" xfId="8"/>
    <cellStyle name="20% - Akzent2" xfId="9"/>
    <cellStyle name="20% - Akzent3" xfId="10"/>
    <cellStyle name="20% - Akzent4" xfId="11"/>
    <cellStyle name="20% - Akzent5" xfId="12"/>
    <cellStyle name="20% - Akzent6" xfId="13"/>
    <cellStyle name="40% - Akzent1" xfId="14"/>
    <cellStyle name="40% - Akzent2" xfId="15"/>
    <cellStyle name="40% - Akzent3" xfId="16"/>
    <cellStyle name="40% - Akzent4" xfId="17"/>
    <cellStyle name="40% - Akzent5" xfId="18"/>
    <cellStyle name="40% - Akzent6" xfId="19"/>
    <cellStyle name="60% - Akzent1" xfId="20"/>
    <cellStyle name="60% - Akzent2" xfId="21"/>
    <cellStyle name="60% - Akzent3" xfId="22"/>
    <cellStyle name="60% - Akzent4" xfId="23"/>
    <cellStyle name="60% - Akzent5" xfId="24"/>
    <cellStyle name="60% - Akzent6" xfId="25"/>
    <cellStyle name="Akzent1" xfId="26"/>
    <cellStyle name="Akzent2" xfId="27"/>
    <cellStyle name="Akzent3" xfId="28"/>
    <cellStyle name="Akzent4" xfId="29"/>
    <cellStyle name="Akzent5" xfId="30"/>
    <cellStyle name="Akzent6" xfId="31"/>
    <cellStyle name="Ausgabe" xfId="32"/>
    <cellStyle name="Berechnung" xfId="33"/>
    <cellStyle name="Eingabe" xfId="34"/>
    <cellStyle name="Ergebnis" xfId="35"/>
    <cellStyle name="Erkl?render Text" xfId="36"/>
    <cellStyle name="Erklärender Text" xfId="37"/>
    <cellStyle name="Gut" xfId="38"/>
    <cellStyle name="Neutral" xfId="39"/>
    <cellStyle name="Notiz" xfId="40"/>
    <cellStyle name="Schlecht" xfId="41"/>
    <cellStyle name="Überschrift" xfId="42"/>
    <cellStyle name="Überschrift 1" xfId="43"/>
    <cellStyle name="Überschrift 2" xfId="44"/>
    <cellStyle name="Überschrift 3" xfId="45"/>
    <cellStyle name="Überschrift 4" xfId="46"/>
    <cellStyle name="Verkn?pfte Zelle" xfId="47"/>
    <cellStyle name="Verknüpfte Zelle" xfId="48"/>
    <cellStyle name="Warnender Text" xfId="49"/>
    <cellStyle name="Zelle ?berpr?fen" xfId="50"/>
    <cellStyle name="Zelle überprüfen" xfId="51"/>
    <cellStyle name="Βασικό_Φύλλο1" xfId="1"/>
    <cellStyle name="Βασικό_Φύλλο1_2_APPLICATION FORM_GR_BG_Version16102009" xfId="2"/>
    <cellStyle name="Κανονικό" xfId="0" builtinId="0"/>
    <cellStyle name="Κανονικό 2" xfId="52"/>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AF-JoB_Sept18/1952%20DIONYSOS%20AF_Sept18.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M_Application"/>
      <sheetName val="Cover Page"/>
      <sheetName val="Project_Identification"/>
      <sheetName val="Detailed Description"/>
      <sheetName val="Partnership"/>
      <sheetName val="Budget"/>
      <sheetName val="Timetable"/>
      <sheetName val="Indicators"/>
      <sheetName val="Check List for Submission"/>
      <sheetName val="VF"/>
      <sheetName val="TM_PART_D2_Budget"/>
      <sheetName val="Φύλλο1"/>
    </sheetNames>
    <sheetDataSet>
      <sheetData sheetId="0"/>
      <sheetData sheetId="1"/>
      <sheetData sheetId="2"/>
      <sheetData sheetId="3"/>
      <sheetData sheetId="4"/>
      <sheetData sheetId="5">
        <row r="13">
          <cell r="W13">
            <v>92308</v>
          </cell>
        </row>
        <row r="14">
          <cell r="W14">
            <v>93454.28</v>
          </cell>
        </row>
        <row r="15">
          <cell r="W15">
            <v>148713.26</v>
          </cell>
        </row>
        <row r="16">
          <cell r="W16">
            <v>209824.78</v>
          </cell>
        </row>
        <row r="17">
          <cell r="W17">
            <v>73466.01999999999</v>
          </cell>
        </row>
        <row r="18">
          <cell r="W18">
            <v>118012.36</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AG534"/>
  <sheetViews>
    <sheetView tabSelected="1" view="pageBreakPreview" zoomScaleNormal="60" zoomScaleSheetLayoutView="100" workbookViewId="0">
      <selection activeCell="B215" sqref="B215:AF223"/>
    </sheetView>
  </sheetViews>
  <sheetFormatPr defaultRowHeight="14.25"/>
  <cols>
    <col min="1" max="1" width="4.28515625" style="228" customWidth="1"/>
    <col min="2" max="2" width="5" style="228" customWidth="1"/>
    <col min="3" max="4" width="4.28515625" style="228" customWidth="1"/>
    <col min="5" max="5" width="5.5703125" style="228" customWidth="1"/>
    <col min="6" max="14" width="4.28515625" style="228" customWidth="1"/>
    <col min="15" max="15" width="12.28515625" style="228" customWidth="1"/>
    <col min="16" max="16" width="1.85546875" style="228" customWidth="1"/>
    <col min="17" max="17" width="8.7109375" style="228" customWidth="1"/>
    <col min="18" max="18" width="8.42578125" style="228" customWidth="1"/>
    <col min="19" max="19" width="7.5703125" style="228" customWidth="1"/>
    <col min="20" max="20" width="10.140625" style="228" customWidth="1"/>
    <col min="21" max="21" width="6.85546875" style="228" customWidth="1"/>
    <col min="22" max="22" width="10" style="228" customWidth="1"/>
    <col min="23" max="23" width="6.5703125" style="228" customWidth="1"/>
    <col min="24" max="29" width="4.28515625" style="228" customWidth="1"/>
    <col min="30" max="30" width="11.42578125" style="228" customWidth="1"/>
    <col min="31" max="31" width="4.28515625" style="228" customWidth="1"/>
    <col min="32" max="32" width="4.85546875" style="228" customWidth="1"/>
    <col min="33" max="33" width="5.140625" style="228" customWidth="1"/>
    <col min="34" max="16384" width="9.140625" style="4"/>
  </cols>
  <sheetData>
    <row r="1" spans="1:33" ht="12.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3">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7"/>
    </row>
    <row r="3" spans="1:33" ht="24" customHeight="1">
      <c r="A3" s="8"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10"/>
    </row>
    <row r="4" spans="1:33" ht="143.25" customHeight="1">
      <c r="A4" s="11"/>
      <c r="B4" s="12" t="s">
        <v>2</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row>
    <row r="5" spans="1:33" s="22" customFormat="1">
      <c r="A5" s="15"/>
      <c r="B5" s="16" t="s">
        <v>3</v>
      </c>
      <c r="C5" s="17"/>
      <c r="D5" s="17"/>
      <c r="E5" s="17"/>
      <c r="F5" s="17"/>
      <c r="G5" s="17"/>
      <c r="H5" s="17"/>
      <c r="I5" s="17"/>
      <c r="J5" s="17"/>
      <c r="K5" s="17"/>
      <c r="L5" s="17"/>
      <c r="M5" s="17"/>
      <c r="N5" s="17"/>
      <c r="O5" s="17"/>
      <c r="P5" s="17"/>
      <c r="Q5" s="17"/>
      <c r="R5" s="18"/>
      <c r="S5" s="19"/>
      <c r="T5" s="19"/>
      <c r="U5" s="20"/>
      <c r="V5" s="20"/>
      <c r="W5" s="20"/>
      <c r="X5" s="20"/>
      <c r="Y5" s="20"/>
      <c r="Z5" s="20"/>
      <c r="AA5" s="20"/>
      <c r="AB5" s="20"/>
      <c r="AC5" s="20"/>
      <c r="AD5" s="20"/>
      <c r="AE5" s="19"/>
      <c r="AF5" s="19"/>
      <c r="AG5" s="21"/>
    </row>
    <row r="6" spans="1:33" s="22" customFormat="1" ht="12.75">
      <c r="A6" s="23"/>
      <c r="B6" s="24" t="s">
        <v>4</v>
      </c>
      <c r="C6" s="24"/>
      <c r="D6" s="24"/>
      <c r="E6" s="24"/>
      <c r="F6" s="24"/>
      <c r="G6" s="24"/>
      <c r="H6" s="24"/>
      <c r="I6" s="24"/>
      <c r="J6" s="24"/>
      <c r="K6" s="24"/>
      <c r="L6" s="24"/>
      <c r="M6" s="24"/>
      <c r="N6" s="24"/>
      <c r="O6" s="24"/>
      <c r="P6" s="24"/>
      <c r="Q6" s="18"/>
      <c r="R6" s="18"/>
      <c r="S6" s="19"/>
      <c r="T6" s="19"/>
      <c r="U6" s="25" t="s">
        <v>5</v>
      </c>
      <c r="V6" s="26"/>
      <c r="W6" s="26"/>
      <c r="X6" s="26"/>
      <c r="Y6" s="26"/>
      <c r="Z6" s="26"/>
      <c r="AA6" s="26"/>
      <c r="AB6" s="27">
        <f>LEN(B7)+LEN(B16)+LEN(B25)</f>
        <v>4445</v>
      </c>
      <c r="AC6" s="27"/>
      <c r="AD6" s="19"/>
      <c r="AE6" s="19"/>
      <c r="AF6" s="19"/>
      <c r="AG6" s="21"/>
    </row>
    <row r="7" spans="1:33">
      <c r="A7" s="28"/>
      <c r="B7" s="29" t="s">
        <v>6</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1"/>
      <c r="AG7" s="7"/>
    </row>
    <row r="8" spans="1:33">
      <c r="A8" s="28"/>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7"/>
    </row>
    <row r="9" spans="1:33">
      <c r="A9" s="28"/>
      <c r="B9" s="32"/>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4"/>
      <c r="AG9" s="7"/>
    </row>
    <row r="10" spans="1:33">
      <c r="A10" s="28"/>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4"/>
      <c r="AG10" s="7"/>
    </row>
    <row r="11" spans="1:33">
      <c r="A11" s="28"/>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7"/>
    </row>
    <row r="12" spans="1:33">
      <c r="A12" s="28"/>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4"/>
      <c r="AG12" s="7"/>
    </row>
    <row r="13" spans="1:33">
      <c r="A13" s="28"/>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4"/>
      <c r="AG13" s="7"/>
    </row>
    <row r="14" spans="1:33">
      <c r="A14" s="28"/>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4"/>
      <c r="AG14" s="7"/>
    </row>
    <row r="15" spans="1:33" ht="31.5" customHeight="1">
      <c r="A15" s="28"/>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4"/>
      <c r="AG15" s="7"/>
    </row>
    <row r="16" spans="1:33">
      <c r="A16" s="28"/>
      <c r="B16" s="29" t="s">
        <v>7</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1"/>
      <c r="AG16" s="7"/>
    </row>
    <row r="17" spans="1:33">
      <c r="A17" s="28"/>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4"/>
      <c r="AG17" s="7"/>
    </row>
    <row r="18" spans="1:33">
      <c r="A18" s="28"/>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4"/>
      <c r="AG18" s="7"/>
    </row>
    <row r="19" spans="1:33">
      <c r="A19" s="28"/>
      <c r="B19" s="3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4"/>
      <c r="AG19" s="7"/>
    </row>
    <row r="20" spans="1:33">
      <c r="A20" s="28"/>
      <c r="B20" s="3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4"/>
      <c r="AG20" s="7"/>
    </row>
    <row r="21" spans="1:33">
      <c r="A21" s="28"/>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4"/>
      <c r="AG21" s="7"/>
    </row>
    <row r="22" spans="1:33">
      <c r="A22" s="28"/>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4"/>
      <c r="AG22" s="7"/>
    </row>
    <row r="23" spans="1:33">
      <c r="A23" s="28"/>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4"/>
      <c r="AG23" s="7"/>
    </row>
    <row r="24" spans="1:33" ht="30.75" customHeight="1">
      <c r="A24" s="28"/>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4"/>
      <c r="AG24" s="7"/>
    </row>
    <row r="25" spans="1:33">
      <c r="A25" s="28"/>
      <c r="B25" s="29" t="s">
        <v>8</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1"/>
      <c r="AG25" s="7"/>
    </row>
    <row r="26" spans="1:33">
      <c r="A26" s="28"/>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4"/>
      <c r="AG26" s="7"/>
    </row>
    <row r="27" spans="1:33">
      <c r="A27" s="28"/>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4"/>
      <c r="AG27" s="7"/>
    </row>
    <row r="28" spans="1:33">
      <c r="A28" s="28"/>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4"/>
      <c r="AG28" s="7"/>
    </row>
    <row r="29" spans="1:33">
      <c r="A29" s="28"/>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4"/>
      <c r="AG29" s="7"/>
    </row>
    <row r="30" spans="1:33">
      <c r="A30" s="28"/>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4"/>
      <c r="AG30" s="7"/>
    </row>
    <row r="31" spans="1:33">
      <c r="A31" s="28"/>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4"/>
      <c r="AG31" s="7"/>
    </row>
    <row r="32" spans="1:33">
      <c r="A32" s="28"/>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4"/>
      <c r="AG32" s="7"/>
    </row>
    <row r="33" spans="1:33" ht="30" customHeight="1">
      <c r="A33" s="28"/>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7"/>
      <c r="AG33" s="7"/>
    </row>
    <row r="34" spans="1:33">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39"/>
      <c r="AF34" s="39"/>
      <c r="AG34" s="7"/>
    </row>
    <row r="35" spans="1:33">
      <c r="A35" s="41"/>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7"/>
    </row>
    <row r="36" spans="1:33" ht="42.75" customHeight="1">
      <c r="A36" s="43"/>
      <c r="B36" s="12" t="s">
        <v>9</v>
      </c>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5"/>
    </row>
    <row r="37" spans="1:33" s="22" customFormat="1" ht="12.75">
      <c r="A37" s="15"/>
      <c r="B37" s="46" t="s">
        <v>10</v>
      </c>
      <c r="C37" s="18"/>
      <c r="D37" s="18"/>
      <c r="E37" s="18"/>
      <c r="F37" s="18"/>
      <c r="G37" s="18"/>
      <c r="H37" s="47"/>
      <c r="I37" s="47"/>
      <c r="J37" s="47"/>
      <c r="K37" s="47"/>
      <c r="L37" s="47"/>
      <c r="M37" s="48"/>
      <c r="N37" s="19"/>
      <c r="O37" s="19"/>
      <c r="P37" s="19"/>
      <c r="Q37" s="46"/>
      <c r="R37" s="18"/>
      <c r="S37" s="19"/>
      <c r="T37" s="19"/>
      <c r="U37" s="25"/>
      <c r="V37" s="26"/>
      <c r="W37" s="26"/>
      <c r="X37" s="26"/>
      <c r="Y37" s="26"/>
      <c r="Z37" s="26"/>
      <c r="AA37" s="26"/>
      <c r="AB37" s="49"/>
      <c r="AC37" s="49"/>
      <c r="AD37" s="19"/>
      <c r="AE37" s="19"/>
      <c r="AF37" s="19"/>
      <c r="AG37" s="21"/>
    </row>
    <row r="38" spans="1:33" s="22" customFormat="1" ht="12.75">
      <c r="A38" s="23"/>
      <c r="B38" s="24" t="s">
        <v>11</v>
      </c>
      <c r="C38" s="24"/>
      <c r="D38" s="24"/>
      <c r="E38" s="24"/>
      <c r="F38" s="24"/>
      <c r="G38" s="24"/>
      <c r="H38" s="24"/>
      <c r="I38" s="24"/>
      <c r="J38" s="24"/>
      <c r="K38" s="24"/>
      <c r="L38" s="24"/>
      <c r="M38" s="24"/>
      <c r="N38" s="24"/>
      <c r="O38" s="24"/>
      <c r="P38" s="24"/>
      <c r="Q38" s="18"/>
      <c r="R38" s="18"/>
      <c r="S38" s="19"/>
      <c r="T38" s="19"/>
      <c r="U38" s="25" t="s">
        <v>5</v>
      </c>
      <c r="V38" s="26"/>
      <c r="W38" s="26"/>
      <c r="X38" s="26"/>
      <c r="Y38" s="26"/>
      <c r="Z38" s="26"/>
      <c r="AA38" s="26"/>
      <c r="AB38" s="27">
        <f>LEN(B39)+LEN(B48)</f>
        <v>1995</v>
      </c>
      <c r="AC38" s="27"/>
      <c r="AD38" s="19"/>
      <c r="AE38" s="19"/>
      <c r="AF38" s="19"/>
      <c r="AG38" s="21"/>
    </row>
    <row r="39" spans="1:33">
      <c r="A39" s="50"/>
      <c r="B39" s="29" t="s">
        <v>12</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1"/>
      <c r="AG39" s="7"/>
    </row>
    <row r="40" spans="1:33">
      <c r="A40" s="51"/>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4"/>
      <c r="AG40" s="7"/>
    </row>
    <row r="41" spans="1:33">
      <c r="A41" s="51"/>
      <c r="B41" s="3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4"/>
      <c r="AG41" s="7"/>
    </row>
    <row r="42" spans="1:33">
      <c r="A42" s="51"/>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4"/>
      <c r="AG42" s="7"/>
    </row>
    <row r="43" spans="1:33">
      <c r="A43" s="51"/>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4"/>
      <c r="AG43" s="7"/>
    </row>
    <row r="44" spans="1:33">
      <c r="A44" s="51"/>
      <c r="B44" s="3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4"/>
      <c r="AG44" s="7"/>
    </row>
    <row r="45" spans="1:33">
      <c r="A45" s="51"/>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4"/>
      <c r="AG45" s="7"/>
    </row>
    <row r="46" spans="1:33">
      <c r="A46" s="51"/>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4"/>
      <c r="AG46" s="7"/>
    </row>
    <row r="47" spans="1:33">
      <c r="A47" s="51"/>
      <c r="B47" s="35"/>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7"/>
      <c r="AG47" s="7"/>
    </row>
    <row r="48" spans="1:33">
      <c r="A48" s="51"/>
      <c r="B48" s="29" t="s">
        <v>13</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1"/>
      <c r="AG48" s="7"/>
    </row>
    <row r="49" spans="1:33">
      <c r="A49" s="51"/>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4"/>
      <c r="AG49" s="7"/>
    </row>
    <row r="50" spans="1:33">
      <c r="A50" s="51"/>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4"/>
      <c r="AG50" s="7"/>
    </row>
    <row r="51" spans="1:33">
      <c r="A51" s="51"/>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4"/>
      <c r="AG51" s="7"/>
    </row>
    <row r="52" spans="1:33">
      <c r="A52" s="51"/>
      <c r="B52" s="3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4"/>
      <c r="AG52" s="7"/>
    </row>
    <row r="53" spans="1:33">
      <c r="A53" s="51"/>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4"/>
      <c r="AG53" s="7"/>
    </row>
    <row r="54" spans="1:33">
      <c r="A54" s="51"/>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4"/>
      <c r="AG54" s="7"/>
    </row>
    <row r="55" spans="1:33">
      <c r="A55" s="51"/>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4"/>
      <c r="AG55" s="7"/>
    </row>
    <row r="56" spans="1:33">
      <c r="A56" s="51"/>
      <c r="B56" s="35"/>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7"/>
      <c r="AG56" s="7"/>
    </row>
    <row r="57" spans="1:33" ht="15" thickBot="1">
      <c r="A57" s="52"/>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4"/>
    </row>
    <row r="58" spans="1:33">
      <c r="A58" s="55"/>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7"/>
    </row>
    <row r="59" spans="1:33" ht="69" customHeight="1">
      <c r="A59" s="41"/>
      <c r="B59" s="12" t="s">
        <v>14</v>
      </c>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7"/>
    </row>
    <row r="60" spans="1:33">
      <c r="A60" s="59"/>
      <c r="B60" s="46" t="s">
        <v>15</v>
      </c>
      <c r="C60" s="18"/>
      <c r="D60" s="18"/>
      <c r="E60" s="18"/>
      <c r="F60" s="18"/>
      <c r="G60" s="18"/>
      <c r="H60" s="47"/>
      <c r="I60" s="47"/>
      <c r="J60" s="47"/>
      <c r="K60" s="47"/>
      <c r="L60" s="47"/>
      <c r="M60" s="48"/>
      <c r="N60" s="19"/>
      <c r="O60" s="19"/>
      <c r="P60" s="19"/>
      <c r="Q60" s="46"/>
      <c r="R60" s="18"/>
      <c r="S60" s="19"/>
      <c r="T60" s="19"/>
      <c r="U60" s="25"/>
      <c r="V60" s="26"/>
      <c r="W60" s="26"/>
      <c r="X60" s="26"/>
      <c r="Y60" s="26"/>
      <c r="Z60" s="26"/>
      <c r="AA60" s="26"/>
      <c r="AB60" s="49"/>
      <c r="AC60" s="49"/>
      <c r="AD60" s="60"/>
      <c r="AE60" s="60"/>
      <c r="AF60" s="60"/>
      <c r="AG60" s="7"/>
    </row>
    <row r="61" spans="1:33" s="22" customFormat="1" ht="12.75">
      <c r="A61" s="23"/>
      <c r="B61" s="24" t="s">
        <v>11</v>
      </c>
      <c r="C61" s="24"/>
      <c r="D61" s="24"/>
      <c r="E61" s="24"/>
      <c r="F61" s="24"/>
      <c r="G61" s="24"/>
      <c r="H61" s="24"/>
      <c r="I61" s="24"/>
      <c r="J61" s="24"/>
      <c r="K61" s="24"/>
      <c r="L61" s="24"/>
      <c r="M61" s="24"/>
      <c r="N61" s="24"/>
      <c r="O61" s="24"/>
      <c r="P61" s="24"/>
      <c r="Q61" s="18"/>
      <c r="R61" s="18"/>
      <c r="S61" s="19"/>
      <c r="T61" s="19"/>
      <c r="U61" s="25" t="s">
        <v>5</v>
      </c>
      <c r="V61" s="26"/>
      <c r="W61" s="26"/>
      <c r="X61" s="26"/>
      <c r="Y61" s="26"/>
      <c r="Z61" s="26"/>
      <c r="AA61" s="26"/>
      <c r="AB61" s="27">
        <f>LEN(B62)+LEN(B71)</f>
        <v>1993</v>
      </c>
      <c r="AC61" s="27"/>
      <c r="AD61" s="19"/>
      <c r="AE61" s="19"/>
      <c r="AF61" s="19"/>
      <c r="AG61" s="21"/>
    </row>
    <row r="62" spans="1:33">
      <c r="A62" s="41"/>
      <c r="B62" s="29" t="s">
        <v>16</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1"/>
      <c r="AG62" s="7"/>
    </row>
    <row r="63" spans="1:33">
      <c r="A63" s="41"/>
      <c r="B63" s="32"/>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4"/>
      <c r="AG63" s="7"/>
    </row>
    <row r="64" spans="1:33">
      <c r="A64" s="41"/>
      <c r="B64" s="32"/>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4"/>
      <c r="AG64" s="7"/>
    </row>
    <row r="65" spans="1:33">
      <c r="A65" s="41"/>
      <c r="B65" s="32"/>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4"/>
      <c r="AG65" s="7"/>
    </row>
    <row r="66" spans="1:33">
      <c r="A66" s="41"/>
      <c r="B66" s="32"/>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4"/>
      <c r="AG66" s="7"/>
    </row>
    <row r="67" spans="1:33">
      <c r="A67" s="41"/>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4"/>
      <c r="AG67" s="7"/>
    </row>
    <row r="68" spans="1:33">
      <c r="A68" s="41"/>
      <c r="B68" s="32"/>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4"/>
      <c r="AG68" s="7"/>
    </row>
    <row r="69" spans="1:33">
      <c r="A69" s="41"/>
      <c r="B69" s="32"/>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4"/>
      <c r="AG69" s="7"/>
    </row>
    <row r="70" spans="1:33">
      <c r="A70" s="41"/>
      <c r="B70" s="35"/>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7"/>
      <c r="AG70" s="7"/>
    </row>
    <row r="71" spans="1:33">
      <c r="A71" s="41"/>
      <c r="B71" s="29" t="s">
        <v>17</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1"/>
      <c r="AG71" s="7"/>
    </row>
    <row r="72" spans="1:33">
      <c r="A72" s="41"/>
      <c r="B72" s="3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4"/>
      <c r="AG72" s="7"/>
    </row>
    <row r="73" spans="1:33">
      <c r="A73" s="41"/>
      <c r="B73" s="32"/>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4"/>
      <c r="AG73" s="7"/>
    </row>
    <row r="74" spans="1:33">
      <c r="A74" s="41"/>
      <c r="B74" s="32"/>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4"/>
      <c r="AG74" s="7"/>
    </row>
    <row r="75" spans="1:33">
      <c r="A75" s="41"/>
      <c r="B75" s="32"/>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4"/>
      <c r="AG75" s="7"/>
    </row>
    <row r="76" spans="1:33">
      <c r="A76" s="41"/>
      <c r="B76" s="3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4"/>
      <c r="AG76" s="7"/>
    </row>
    <row r="77" spans="1:33">
      <c r="A77" s="41"/>
      <c r="B77" s="32"/>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4"/>
      <c r="AG77" s="7"/>
    </row>
    <row r="78" spans="1:33">
      <c r="A78" s="41"/>
      <c r="B78" s="32"/>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4"/>
      <c r="AG78" s="7"/>
    </row>
    <row r="79" spans="1:33">
      <c r="A79" s="41"/>
      <c r="B79" s="35"/>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7"/>
      <c r="AG79" s="7"/>
    </row>
    <row r="80" spans="1:33">
      <c r="A80" s="5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7"/>
    </row>
    <row r="81" spans="1:33">
      <c r="A81" s="5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7"/>
    </row>
    <row r="82" spans="1:33" ht="32.25" customHeight="1">
      <c r="A82" s="41"/>
      <c r="B82" s="12" t="s">
        <v>18</v>
      </c>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7"/>
    </row>
    <row r="83" spans="1:33" s="22" customFormat="1" ht="12.75" customHeight="1">
      <c r="A83" s="59"/>
      <c r="B83" s="46" t="s">
        <v>15</v>
      </c>
      <c r="C83" s="18"/>
      <c r="D83" s="18"/>
      <c r="E83" s="18"/>
      <c r="F83" s="18"/>
      <c r="G83" s="18"/>
      <c r="H83" s="47"/>
      <c r="I83" s="47"/>
      <c r="J83" s="47"/>
      <c r="K83" s="47"/>
      <c r="L83" s="47"/>
      <c r="M83" s="48"/>
      <c r="N83" s="19"/>
      <c r="O83" s="19"/>
      <c r="P83" s="19"/>
      <c r="Q83" s="46"/>
      <c r="R83" s="18"/>
      <c r="S83" s="19"/>
      <c r="T83" s="19"/>
      <c r="U83" s="25"/>
      <c r="V83" s="26"/>
      <c r="W83" s="26"/>
      <c r="X83" s="26"/>
      <c r="Y83" s="26"/>
      <c r="Z83" s="26"/>
      <c r="AA83" s="26"/>
      <c r="AB83" s="49"/>
      <c r="AC83" s="49"/>
      <c r="AD83" s="60"/>
      <c r="AE83" s="60"/>
      <c r="AF83" s="60"/>
      <c r="AG83" s="21"/>
    </row>
    <row r="84" spans="1:33" s="22" customFormat="1" ht="12.75">
      <c r="A84" s="23"/>
      <c r="B84" s="24" t="s">
        <v>11</v>
      </c>
      <c r="C84" s="24"/>
      <c r="D84" s="24"/>
      <c r="E84" s="24"/>
      <c r="F84" s="24"/>
      <c r="G84" s="24"/>
      <c r="H84" s="24"/>
      <c r="I84" s="24"/>
      <c r="J84" s="24"/>
      <c r="K84" s="24"/>
      <c r="L84" s="24"/>
      <c r="M84" s="24"/>
      <c r="N84" s="24"/>
      <c r="O84" s="24"/>
      <c r="P84" s="24"/>
      <c r="Q84" s="18"/>
      <c r="R84" s="18"/>
      <c r="S84" s="19"/>
      <c r="T84" s="19"/>
      <c r="U84" s="25" t="s">
        <v>5</v>
      </c>
      <c r="V84" s="26"/>
      <c r="W84" s="26"/>
      <c r="X84" s="26"/>
      <c r="Y84" s="26"/>
      <c r="Z84" s="26"/>
      <c r="AA84" s="26"/>
      <c r="AB84" s="27">
        <f>LEN(B85)+LEN(B94)</f>
        <v>1999</v>
      </c>
      <c r="AC84" s="27"/>
      <c r="AD84" s="19"/>
      <c r="AE84" s="19"/>
      <c r="AF84" s="19"/>
      <c r="AG84" s="21"/>
    </row>
    <row r="85" spans="1:33" ht="8.25" customHeight="1">
      <c r="A85" s="41"/>
      <c r="B85" s="29" t="s">
        <v>19</v>
      </c>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1"/>
      <c r="AG85" s="7"/>
    </row>
    <row r="86" spans="1:33" ht="12.75" customHeight="1">
      <c r="A86" s="41"/>
      <c r="B86" s="32"/>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4"/>
      <c r="AG86" s="7"/>
    </row>
    <row r="87" spans="1:33" ht="12.75" customHeight="1">
      <c r="A87" s="41"/>
      <c r="B87" s="32"/>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4"/>
      <c r="AG87" s="7"/>
    </row>
    <row r="88" spans="1:33" ht="12.75" customHeight="1">
      <c r="A88" s="41"/>
      <c r="B88" s="32"/>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4"/>
      <c r="AG88" s="7"/>
    </row>
    <row r="89" spans="1:33" ht="12.75" customHeight="1">
      <c r="A89" s="41"/>
      <c r="B89" s="32"/>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4"/>
      <c r="AG89" s="7"/>
    </row>
    <row r="90" spans="1:33" ht="12.75" customHeight="1">
      <c r="A90" s="41"/>
      <c r="B90" s="32"/>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4"/>
      <c r="AG90" s="7"/>
    </row>
    <row r="91" spans="1:33" ht="12.75" customHeight="1">
      <c r="A91" s="41"/>
      <c r="B91" s="32"/>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4"/>
      <c r="AG91" s="7"/>
    </row>
    <row r="92" spans="1:33" ht="12.75" customHeight="1">
      <c r="A92" s="41"/>
      <c r="B92" s="32"/>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4"/>
      <c r="AG92" s="7"/>
    </row>
    <row r="93" spans="1:33" ht="12.75" customHeight="1">
      <c r="A93" s="41"/>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7"/>
      <c r="AG93" s="7"/>
    </row>
    <row r="94" spans="1:33" ht="12.75" customHeight="1">
      <c r="A94" s="41"/>
      <c r="B94" s="29" t="s">
        <v>20</v>
      </c>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1"/>
      <c r="AG94" s="7"/>
    </row>
    <row r="95" spans="1:33" ht="12.75" customHeight="1">
      <c r="A95" s="41"/>
      <c r="B95" s="32"/>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4"/>
      <c r="AG95" s="7"/>
    </row>
    <row r="96" spans="1:33" ht="12.75" customHeight="1">
      <c r="A96" s="41"/>
      <c r="B96" s="32"/>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4"/>
      <c r="AG96" s="7"/>
    </row>
    <row r="97" spans="1:33" ht="12.75" customHeight="1">
      <c r="A97" s="41"/>
      <c r="B97" s="32"/>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4"/>
      <c r="AG97" s="7"/>
    </row>
    <row r="98" spans="1:33" ht="12.75" customHeight="1">
      <c r="A98" s="41"/>
      <c r="B98" s="32"/>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4"/>
      <c r="AG98" s="7"/>
    </row>
    <row r="99" spans="1:33" ht="12.75" customHeight="1">
      <c r="A99" s="41"/>
      <c r="B99" s="32"/>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4"/>
      <c r="AG99" s="7"/>
    </row>
    <row r="100" spans="1:33" ht="12.75" customHeight="1">
      <c r="A100" s="41"/>
      <c r="B100" s="32"/>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4"/>
      <c r="AG100" s="7"/>
    </row>
    <row r="101" spans="1:33" ht="12.75" customHeight="1">
      <c r="A101" s="41"/>
      <c r="B101" s="32"/>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4"/>
      <c r="AG101" s="7"/>
    </row>
    <row r="102" spans="1:33" ht="12.75" customHeight="1">
      <c r="A102" s="41"/>
      <c r="B102" s="35"/>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7"/>
      <c r="AG102" s="7"/>
    </row>
    <row r="103" spans="1:33" ht="12.75" customHeight="1" thickBot="1">
      <c r="A103" s="63"/>
      <c r="B103" s="64"/>
      <c r="C103" s="65"/>
      <c r="D103" s="65"/>
      <c r="E103" s="65"/>
      <c r="F103" s="65"/>
      <c r="G103" s="65"/>
      <c r="H103" s="66"/>
      <c r="I103" s="66"/>
      <c r="J103" s="66"/>
      <c r="K103" s="66"/>
      <c r="L103" s="66"/>
      <c r="M103" s="67"/>
      <c r="N103" s="68"/>
      <c r="O103" s="68"/>
      <c r="P103" s="68"/>
      <c r="Q103" s="64"/>
      <c r="R103" s="65"/>
      <c r="S103" s="68"/>
      <c r="T103" s="68"/>
      <c r="U103" s="64"/>
      <c r="V103" s="68"/>
      <c r="W103" s="68"/>
      <c r="X103" s="68"/>
      <c r="Y103" s="68"/>
      <c r="Z103" s="68"/>
      <c r="AA103" s="68"/>
      <c r="AB103" s="68"/>
      <c r="AC103" s="69"/>
      <c r="AD103" s="69"/>
      <c r="AE103" s="69"/>
      <c r="AF103" s="69"/>
      <c r="AG103" s="54"/>
    </row>
    <row r="104" spans="1:33" ht="12.75" customHeight="1">
      <c r="A104" s="70"/>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57"/>
    </row>
    <row r="105" spans="1:33" ht="12.75" customHeight="1">
      <c r="A105" s="8" t="s">
        <v>21</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10"/>
    </row>
    <row r="106" spans="1:33">
      <c r="A106" s="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7"/>
    </row>
    <row r="107" spans="1:33" ht="57.75" customHeight="1">
      <c r="A107" s="11"/>
      <c r="B107" s="12" t="s">
        <v>22</v>
      </c>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14"/>
    </row>
    <row r="108" spans="1:33" s="22" customFormat="1" ht="12.75">
      <c r="A108" s="15"/>
      <c r="B108" s="46" t="s">
        <v>23</v>
      </c>
      <c r="C108" s="18"/>
      <c r="D108" s="18"/>
      <c r="E108" s="18"/>
      <c r="F108" s="18"/>
      <c r="G108" s="18"/>
      <c r="H108" s="47"/>
      <c r="I108" s="47"/>
      <c r="J108" s="47"/>
      <c r="K108" s="47"/>
      <c r="L108" s="47"/>
      <c r="M108" s="48"/>
      <c r="N108" s="19"/>
      <c r="O108" s="19"/>
      <c r="P108" s="19"/>
      <c r="Q108" s="46"/>
      <c r="R108" s="18"/>
      <c r="S108" s="19"/>
      <c r="T108" s="19"/>
      <c r="U108" s="46"/>
      <c r="V108" s="19"/>
      <c r="W108" s="19"/>
      <c r="X108" s="19"/>
      <c r="Y108" s="19"/>
      <c r="Z108" s="19"/>
      <c r="AA108" s="19"/>
      <c r="AB108" s="19"/>
      <c r="AC108" s="19"/>
      <c r="AD108" s="19"/>
      <c r="AE108" s="19"/>
      <c r="AF108" s="19"/>
      <c r="AG108" s="21"/>
    </row>
    <row r="109" spans="1:33" s="22" customFormat="1">
      <c r="A109" s="23"/>
      <c r="B109" s="72" t="s">
        <v>11</v>
      </c>
      <c r="C109" s="72"/>
      <c r="D109" s="72"/>
      <c r="E109" s="72"/>
      <c r="F109" s="72"/>
      <c r="G109" s="72"/>
      <c r="H109" s="72"/>
      <c r="I109" s="72"/>
      <c r="J109" s="72"/>
      <c r="K109" s="72"/>
      <c r="L109" s="72"/>
      <c r="M109" s="72"/>
      <c r="N109" s="72"/>
      <c r="O109" s="72"/>
      <c r="P109" s="72"/>
      <c r="Q109" s="18"/>
      <c r="R109" s="18"/>
      <c r="S109" s="19"/>
      <c r="T109" s="19"/>
      <c r="U109" s="73" t="s">
        <v>5</v>
      </c>
      <c r="V109" s="74">
        <f>LEN(B110)+LEN(B119)+LEN(B128)+LEN(B137)+LEN(B146)</f>
        <v>4989</v>
      </c>
      <c r="W109" s="20"/>
      <c r="X109" s="20"/>
      <c r="Y109" s="20"/>
      <c r="Z109" s="20"/>
      <c r="AA109" s="20"/>
      <c r="AB109" s="75"/>
      <c r="AC109" s="49"/>
      <c r="AD109" s="19"/>
      <c r="AE109" s="19"/>
      <c r="AF109" s="19"/>
      <c r="AG109" s="21"/>
    </row>
    <row r="110" spans="1:33">
      <c r="A110" s="28"/>
      <c r="B110" s="76" t="s">
        <v>24</v>
      </c>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
    </row>
    <row r="111" spans="1:33">
      <c r="A111" s="28"/>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
    </row>
    <row r="112" spans="1:33">
      <c r="A112" s="28"/>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
    </row>
    <row r="113" spans="1:33">
      <c r="A113" s="28"/>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
    </row>
    <row r="114" spans="1:33">
      <c r="A114" s="28"/>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
    </row>
    <row r="115" spans="1:33">
      <c r="A115" s="28"/>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
    </row>
    <row r="116" spans="1:33">
      <c r="A116" s="28"/>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
    </row>
    <row r="117" spans="1:33">
      <c r="A117" s="28"/>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
    </row>
    <row r="118" spans="1:33">
      <c r="A118" s="28"/>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
    </row>
    <row r="119" spans="1:33">
      <c r="A119" s="28"/>
      <c r="B119" s="29" t="s">
        <v>25</v>
      </c>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1"/>
      <c r="AG119" s="7"/>
    </row>
    <row r="120" spans="1:33">
      <c r="A120" s="28"/>
      <c r="B120" s="32"/>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4"/>
      <c r="AG120" s="7"/>
    </row>
    <row r="121" spans="1:33">
      <c r="A121" s="28"/>
      <c r="B121" s="32"/>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4"/>
      <c r="AG121" s="7"/>
    </row>
    <row r="122" spans="1:33">
      <c r="A122" s="28"/>
      <c r="B122" s="32"/>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4"/>
      <c r="AG122" s="7"/>
    </row>
    <row r="123" spans="1:33">
      <c r="A123" s="28"/>
      <c r="B123" s="32"/>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4"/>
      <c r="AG123" s="7"/>
    </row>
    <row r="124" spans="1:33">
      <c r="A124" s="28"/>
      <c r="B124" s="32"/>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4"/>
      <c r="AG124" s="7"/>
    </row>
    <row r="125" spans="1:33">
      <c r="A125" s="28"/>
      <c r="B125" s="32"/>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4"/>
      <c r="AG125" s="7"/>
    </row>
    <row r="126" spans="1:33">
      <c r="A126" s="28"/>
      <c r="B126" s="32"/>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4"/>
      <c r="AG126" s="7"/>
    </row>
    <row r="127" spans="1:33">
      <c r="A127" s="28"/>
      <c r="B127" s="35"/>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7"/>
      <c r="AG127" s="7"/>
    </row>
    <row r="128" spans="1:33">
      <c r="A128" s="28"/>
      <c r="B128" s="29" t="s">
        <v>26</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1"/>
      <c r="AG128" s="7"/>
    </row>
    <row r="129" spans="1:33">
      <c r="A129" s="28"/>
      <c r="B129" s="32"/>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4"/>
      <c r="AG129" s="7"/>
    </row>
    <row r="130" spans="1:33">
      <c r="A130" s="28"/>
      <c r="B130" s="32"/>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4"/>
      <c r="AG130" s="7"/>
    </row>
    <row r="131" spans="1:33">
      <c r="A131" s="28"/>
      <c r="B131" s="32"/>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4"/>
      <c r="AG131" s="7"/>
    </row>
    <row r="132" spans="1:33">
      <c r="A132" s="28"/>
      <c r="B132" s="32"/>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4"/>
      <c r="AG132" s="7"/>
    </row>
    <row r="133" spans="1:33">
      <c r="A133" s="28"/>
      <c r="B133" s="32"/>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4"/>
      <c r="AG133" s="7"/>
    </row>
    <row r="134" spans="1:33">
      <c r="A134" s="28"/>
      <c r="B134" s="32"/>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4"/>
      <c r="AG134" s="7"/>
    </row>
    <row r="135" spans="1:33">
      <c r="A135" s="28"/>
      <c r="B135" s="32"/>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4"/>
      <c r="AG135" s="7"/>
    </row>
    <row r="136" spans="1:33">
      <c r="A136" s="28"/>
      <c r="B136" s="35"/>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7"/>
      <c r="AG136" s="7"/>
    </row>
    <row r="137" spans="1:33">
      <c r="A137" s="28"/>
      <c r="B137" s="29" t="s">
        <v>27</v>
      </c>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1"/>
      <c r="AG137" s="7"/>
    </row>
    <row r="138" spans="1:33">
      <c r="A138" s="28"/>
      <c r="B138" s="32"/>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4"/>
      <c r="AG138" s="7"/>
    </row>
    <row r="139" spans="1:33">
      <c r="A139" s="28"/>
      <c r="B139" s="32"/>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4"/>
      <c r="AG139" s="7"/>
    </row>
    <row r="140" spans="1:33">
      <c r="A140" s="28"/>
      <c r="B140" s="32"/>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4"/>
      <c r="AG140" s="7"/>
    </row>
    <row r="141" spans="1:33">
      <c r="A141" s="28"/>
      <c r="B141" s="32"/>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4"/>
      <c r="AG141" s="7"/>
    </row>
    <row r="142" spans="1:33">
      <c r="A142" s="28"/>
      <c r="B142" s="32"/>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4"/>
      <c r="AG142" s="7"/>
    </row>
    <row r="143" spans="1:33">
      <c r="A143" s="28"/>
      <c r="B143" s="32"/>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4"/>
      <c r="AG143" s="7"/>
    </row>
    <row r="144" spans="1:33">
      <c r="A144" s="28"/>
      <c r="B144" s="32"/>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4"/>
      <c r="AG144" s="7"/>
    </row>
    <row r="145" spans="1:33">
      <c r="A145" s="28"/>
      <c r="B145" s="32"/>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4"/>
      <c r="AG145" s="7"/>
    </row>
    <row r="146" spans="1:33">
      <c r="A146" s="28"/>
      <c r="B146" s="76" t="s">
        <v>28</v>
      </c>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
    </row>
    <row r="147" spans="1:33">
      <c r="A147" s="28"/>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
    </row>
    <row r="148" spans="1:33">
      <c r="A148" s="28"/>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
    </row>
    <row r="149" spans="1:33">
      <c r="A149" s="28"/>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
    </row>
    <row r="150" spans="1:33">
      <c r="A150" s="28"/>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
    </row>
    <row r="151" spans="1:33">
      <c r="A151" s="28"/>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
    </row>
    <row r="152" spans="1:33">
      <c r="A152" s="28"/>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
    </row>
    <row r="153" spans="1:33">
      <c r="A153" s="28"/>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
    </row>
    <row r="154" spans="1:33">
      <c r="A154" s="28"/>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
    </row>
    <row r="155" spans="1:33">
      <c r="A155" s="28"/>
      <c r="B155" s="78"/>
      <c r="C155" s="78"/>
      <c r="D155" s="78"/>
      <c r="E155" s="78"/>
      <c r="F155" s="78"/>
      <c r="G155" s="78"/>
      <c r="H155" s="78"/>
      <c r="I155" s="78"/>
      <c r="J155" s="78"/>
      <c r="K155" s="78"/>
      <c r="L155" s="78"/>
      <c r="M155" s="78"/>
      <c r="N155" s="78"/>
      <c r="O155" s="78"/>
      <c r="P155" s="78"/>
      <c r="Q155" s="78"/>
      <c r="R155" s="78"/>
      <c r="S155" s="78"/>
      <c r="T155" s="78"/>
      <c r="U155" s="78"/>
      <c r="V155" s="78"/>
      <c r="W155" s="78"/>
      <c r="X155" s="42"/>
      <c r="Y155" s="42"/>
      <c r="Z155" s="42"/>
      <c r="AA155" s="42"/>
      <c r="AB155" s="42"/>
      <c r="AC155" s="42"/>
      <c r="AD155" s="42"/>
      <c r="AE155" s="42"/>
      <c r="AF155" s="42"/>
      <c r="AG155" s="79"/>
    </row>
    <row r="156" spans="1:33">
      <c r="A156" s="28"/>
      <c r="B156" s="78"/>
      <c r="C156" s="78"/>
      <c r="D156" s="78"/>
      <c r="E156" s="78"/>
      <c r="F156" s="78"/>
      <c r="G156" s="78"/>
      <c r="H156" s="78"/>
      <c r="I156" s="78"/>
      <c r="J156" s="78"/>
      <c r="K156" s="78"/>
      <c r="L156" s="78"/>
      <c r="M156" s="78"/>
      <c r="N156" s="78"/>
      <c r="O156" s="78"/>
      <c r="P156" s="78"/>
      <c r="Q156" s="78"/>
      <c r="R156" s="78"/>
      <c r="S156" s="78"/>
      <c r="T156" s="78"/>
      <c r="U156" s="78"/>
      <c r="V156" s="78"/>
      <c r="W156" s="78"/>
      <c r="X156" s="42"/>
      <c r="Y156" s="42"/>
      <c r="Z156" s="42"/>
      <c r="AA156" s="42"/>
      <c r="AB156" s="42"/>
      <c r="AC156" s="42"/>
      <c r="AD156" s="42"/>
      <c r="AE156" s="42"/>
      <c r="AF156" s="42"/>
      <c r="AG156" s="79"/>
    </row>
    <row r="157" spans="1:33">
      <c r="A157" s="41"/>
      <c r="B157" s="80" t="s">
        <v>29</v>
      </c>
      <c r="C157" s="81"/>
      <c r="D157" s="81"/>
      <c r="E157" s="81"/>
      <c r="F157" s="81"/>
      <c r="G157" s="81"/>
      <c r="H157" s="81"/>
      <c r="I157" s="81"/>
      <c r="J157" s="81"/>
      <c r="K157" s="81"/>
      <c r="L157" s="81"/>
      <c r="M157" s="81"/>
      <c r="N157" s="81"/>
      <c r="O157" s="82"/>
      <c r="P157" s="82"/>
      <c r="Q157" s="82"/>
      <c r="R157" s="82"/>
      <c r="S157" s="82"/>
      <c r="T157" s="82"/>
      <c r="U157" s="82"/>
      <c r="V157" s="82"/>
      <c r="W157" s="82"/>
      <c r="X157" s="82"/>
      <c r="Y157" s="82"/>
      <c r="Z157" s="82"/>
      <c r="AA157" s="82"/>
      <c r="AB157" s="82"/>
      <c r="AC157" s="82"/>
      <c r="AD157" s="82"/>
      <c r="AE157" s="82"/>
      <c r="AF157" s="82"/>
      <c r="AG157" s="79"/>
    </row>
    <row r="158" spans="1:33" s="89" customFormat="1">
      <c r="A158" s="41"/>
      <c r="B158" s="83" t="s">
        <v>30</v>
      </c>
      <c r="C158" s="83"/>
      <c r="D158" s="83"/>
      <c r="E158" s="83"/>
      <c r="F158" s="84" t="s">
        <v>30</v>
      </c>
      <c r="G158" s="83"/>
      <c r="H158" s="85"/>
      <c r="I158" s="85"/>
      <c r="J158" s="85"/>
      <c r="K158" s="85"/>
      <c r="L158" s="85"/>
      <c r="M158" s="85"/>
      <c r="N158" s="85"/>
      <c r="O158" s="85"/>
      <c r="P158" s="85"/>
      <c r="Q158" s="86" t="s">
        <v>31</v>
      </c>
      <c r="R158" s="87"/>
      <c r="S158" s="86" t="s">
        <v>32</v>
      </c>
      <c r="T158" s="87"/>
      <c r="U158" s="87" t="s">
        <v>33</v>
      </c>
      <c r="V158" s="87"/>
      <c r="W158" s="88"/>
      <c r="X158" s="42"/>
      <c r="Y158" s="42"/>
      <c r="Z158" s="42"/>
      <c r="AA158" s="42"/>
      <c r="AB158" s="42"/>
      <c r="AC158" s="42"/>
      <c r="AD158" s="42"/>
      <c r="AE158" s="42"/>
      <c r="AF158" s="42"/>
      <c r="AG158" s="79"/>
    </row>
    <row r="159" spans="1:33" s="89" customFormat="1" ht="14.25" customHeight="1">
      <c r="A159" s="41"/>
      <c r="B159" s="90" t="s">
        <v>34</v>
      </c>
      <c r="C159" s="91"/>
      <c r="D159" s="91"/>
      <c r="E159" s="91"/>
      <c r="F159" s="92" t="s">
        <v>35</v>
      </c>
      <c r="G159" s="92"/>
      <c r="H159" s="92"/>
      <c r="I159" s="92"/>
      <c r="J159" s="92"/>
      <c r="K159" s="92"/>
      <c r="L159" s="92"/>
      <c r="M159" s="92"/>
      <c r="N159" s="92"/>
      <c r="O159" s="92"/>
      <c r="P159" s="92"/>
      <c r="Q159" s="93">
        <v>43040</v>
      </c>
      <c r="R159" s="93"/>
      <c r="S159" s="94">
        <v>43769</v>
      </c>
      <c r="T159" s="94"/>
      <c r="U159" s="95">
        <f>[1]Budget!W13</f>
        <v>92308</v>
      </c>
      <c r="V159" s="95"/>
      <c r="W159" s="88"/>
      <c r="X159" s="42"/>
      <c r="Y159" s="42"/>
      <c r="Z159" s="42"/>
      <c r="AA159" s="42"/>
      <c r="AB159" s="42"/>
      <c r="AC159" s="42"/>
      <c r="AD159" s="42"/>
      <c r="AE159" s="42"/>
      <c r="AF159" s="42"/>
      <c r="AG159" s="79"/>
    </row>
    <row r="160" spans="1:33" s="89" customFormat="1" ht="14.25" customHeight="1">
      <c r="A160" s="41"/>
      <c r="B160" s="96" t="s">
        <v>36</v>
      </c>
      <c r="C160" s="97"/>
      <c r="D160" s="97"/>
      <c r="E160" s="98"/>
      <c r="F160" s="92" t="s">
        <v>37</v>
      </c>
      <c r="G160" s="92"/>
      <c r="H160" s="92"/>
      <c r="I160" s="92"/>
      <c r="J160" s="92"/>
      <c r="K160" s="92"/>
      <c r="L160" s="92"/>
      <c r="M160" s="92"/>
      <c r="N160" s="92"/>
      <c r="O160" s="92"/>
      <c r="P160" s="92"/>
      <c r="Q160" s="99">
        <v>43160</v>
      </c>
      <c r="R160" s="94"/>
      <c r="S160" s="94">
        <v>43769</v>
      </c>
      <c r="T160" s="94"/>
      <c r="U160" s="95">
        <f>[1]Budget!W14</f>
        <v>93454.28</v>
      </c>
      <c r="V160" s="95"/>
      <c r="W160" s="88"/>
      <c r="X160" s="42"/>
      <c r="Y160" s="42"/>
      <c r="Z160" s="42"/>
      <c r="AA160" s="42"/>
      <c r="AB160" s="42"/>
      <c r="AC160" s="42"/>
      <c r="AD160" s="42"/>
      <c r="AE160" s="42"/>
      <c r="AF160" s="42"/>
      <c r="AG160" s="79"/>
    </row>
    <row r="161" spans="1:33" s="89" customFormat="1">
      <c r="A161" s="41"/>
      <c r="B161" s="96" t="s">
        <v>38</v>
      </c>
      <c r="C161" s="97"/>
      <c r="D161" s="97" t="s">
        <v>39</v>
      </c>
      <c r="E161" s="98"/>
      <c r="F161" s="100" t="s">
        <v>40</v>
      </c>
      <c r="G161" s="100"/>
      <c r="H161" s="100"/>
      <c r="I161" s="100"/>
      <c r="J161" s="100"/>
      <c r="K161" s="100"/>
      <c r="L161" s="100"/>
      <c r="M161" s="100"/>
      <c r="N161" s="100"/>
      <c r="O161" s="100"/>
      <c r="P161" s="100"/>
      <c r="Q161" s="99">
        <v>43132</v>
      </c>
      <c r="R161" s="94"/>
      <c r="S161" s="94">
        <v>43646</v>
      </c>
      <c r="T161" s="94"/>
      <c r="U161" s="95">
        <f>[1]Budget!W15</f>
        <v>148713.26</v>
      </c>
      <c r="V161" s="95"/>
      <c r="W161" s="88"/>
      <c r="X161" s="42"/>
      <c r="Y161" s="42"/>
      <c r="Z161" s="42"/>
      <c r="AA161" s="42"/>
      <c r="AB161" s="42"/>
      <c r="AC161" s="42"/>
      <c r="AD161" s="42"/>
      <c r="AE161" s="42"/>
      <c r="AF161" s="42"/>
      <c r="AG161" s="79"/>
    </row>
    <row r="162" spans="1:33" s="89" customFormat="1">
      <c r="A162" s="41"/>
      <c r="B162" s="96" t="s">
        <v>41</v>
      </c>
      <c r="C162" s="97"/>
      <c r="D162" s="97" t="s">
        <v>39</v>
      </c>
      <c r="E162" s="98"/>
      <c r="F162" s="100" t="s">
        <v>42</v>
      </c>
      <c r="G162" s="100"/>
      <c r="H162" s="100"/>
      <c r="I162" s="100"/>
      <c r="J162" s="100"/>
      <c r="K162" s="100"/>
      <c r="L162" s="100"/>
      <c r="M162" s="100"/>
      <c r="N162" s="100"/>
      <c r="O162" s="100"/>
      <c r="P162" s="100"/>
      <c r="Q162" s="99">
        <v>43252</v>
      </c>
      <c r="R162" s="94"/>
      <c r="S162" s="94">
        <v>43646</v>
      </c>
      <c r="T162" s="94"/>
      <c r="U162" s="95">
        <f>[1]Budget!W16</f>
        <v>209824.78</v>
      </c>
      <c r="V162" s="95"/>
      <c r="W162" s="88"/>
      <c r="X162" s="42"/>
      <c r="Y162" s="42"/>
      <c r="Z162" s="42"/>
      <c r="AA162" s="42"/>
      <c r="AB162" s="42"/>
      <c r="AC162" s="42"/>
      <c r="AD162" s="42"/>
      <c r="AE162" s="42"/>
      <c r="AF162" s="42"/>
      <c r="AG162" s="79"/>
    </row>
    <row r="163" spans="1:33" s="89" customFormat="1">
      <c r="A163" s="41"/>
      <c r="B163" s="96" t="s">
        <v>43</v>
      </c>
      <c r="C163" s="97"/>
      <c r="D163" s="97" t="s">
        <v>39</v>
      </c>
      <c r="E163" s="98"/>
      <c r="F163" s="100" t="s">
        <v>44</v>
      </c>
      <c r="G163" s="100"/>
      <c r="H163" s="100"/>
      <c r="I163" s="100"/>
      <c r="J163" s="100"/>
      <c r="K163" s="100"/>
      <c r="L163" s="100"/>
      <c r="M163" s="100"/>
      <c r="N163" s="100"/>
      <c r="O163" s="100"/>
      <c r="P163" s="100"/>
      <c r="Q163" s="99">
        <v>43344</v>
      </c>
      <c r="R163" s="94"/>
      <c r="S163" s="94">
        <v>43677</v>
      </c>
      <c r="T163" s="94"/>
      <c r="U163" s="95">
        <f>[1]Budget!W17</f>
        <v>73466.01999999999</v>
      </c>
      <c r="V163" s="95"/>
      <c r="W163" s="88"/>
      <c r="X163" s="42"/>
      <c r="Y163" s="42"/>
      <c r="Z163" s="42"/>
      <c r="AA163" s="42"/>
      <c r="AB163" s="42"/>
      <c r="AC163" s="42"/>
      <c r="AD163" s="42"/>
      <c r="AE163" s="42"/>
      <c r="AF163" s="42"/>
      <c r="AG163" s="79"/>
    </row>
    <row r="164" spans="1:33" s="89" customFormat="1">
      <c r="A164" s="41"/>
      <c r="B164" s="96" t="s">
        <v>45</v>
      </c>
      <c r="C164" s="97"/>
      <c r="D164" s="97" t="s">
        <v>39</v>
      </c>
      <c r="E164" s="98"/>
      <c r="F164" s="100" t="s">
        <v>46</v>
      </c>
      <c r="G164" s="100"/>
      <c r="H164" s="100"/>
      <c r="I164" s="100"/>
      <c r="J164" s="100"/>
      <c r="K164" s="100"/>
      <c r="L164" s="100"/>
      <c r="M164" s="100"/>
      <c r="N164" s="100"/>
      <c r="O164" s="100"/>
      <c r="P164" s="100"/>
      <c r="Q164" s="99">
        <v>43374</v>
      </c>
      <c r="R164" s="94"/>
      <c r="S164" s="94">
        <v>43769</v>
      </c>
      <c r="T164" s="94"/>
      <c r="U164" s="95">
        <f>[1]Budget!W18</f>
        <v>118012.36</v>
      </c>
      <c r="V164" s="95"/>
      <c r="W164" s="88"/>
      <c r="X164" s="42"/>
      <c r="Y164" s="42"/>
      <c r="Z164" s="42"/>
      <c r="AA164" s="42"/>
      <c r="AB164" s="42"/>
      <c r="AC164" s="42"/>
      <c r="AD164" s="42"/>
      <c r="AE164" s="42"/>
      <c r="AF164" s="42"/>
      <c r="AG164" s="79"/>
    </row>
    <row r="165" spans="1:33">
      <c r="A165" s="28"/>
      <c r="B165" s="96" t="s">
        <v>47</v>
      </c>
      <c r="C165" s="97"/>
      <c r="D165" s="97"/>
      <c r="E165" s="97"/>
      <c r="F165" s="101"/>
      <c r="G165" s="102"/>
      <c r="H165" s="103"/>
      <c r="I165" s="103"/>
      <c r="J165" s="103"/>
      <c r="K165" s="103"/>
      <c r="L165" s="103"/>
      <c r="M165" s="103"/>
      <c r="N165" s="103"/>
      <c r="O165" s="103"/>
      <c r="P165" s="103"/>
      <c r="Q165" s="104">
        <f>MIN(Q159:R164)</f>
        <v>43040</v>
      </c>
      <c r="R165" s="104"/>
      <c r="S165" s="104">
        <f>MAX(S159:T164)</f>
        <v>43769</v>
      </c>
      <c r="T165" s="104"/>
      <c r="U165" s="95">
        <f>SUM(U159:W164)</f>
        <v>735778.70000000007</v>
      </c>
      <c r="V165" s="95"/>
      <c r="W165" s="88"/>
      <c r="X165" s="78"/>
      <c r="Y165" s="78"/>
      <c r="Z165" s="78"/>
      <c r="AA165" s="78"/>
      <c r="AB165" s="78"/>
      <c r="AC165" s="78"/>
      <c r="AD165" s="78"/>
      <c r="AE165" s="78"/>
      <c r="AF165" s="78"/>
      <c r="AG165" s="7"/>
    </row>
    <row r="166" spans="1:33" ht="19.5" customHeight="1" thickBot="1">
      <c r="A166" s="63"/>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105"/>
    </row>
    <row r="167" spans="1:33" ht="19.5" customHeight="1">
      <c r="A167" s="70"/>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106"/>
    </row>
    <row r="168" spans="1:33" ht="14.25" customHeight="1">
      <c r="A168" s="11"/>
      <c r="B168" s="80" t="s">
        <v>48</v>
      </c>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107"/>
    </row>
    <row r="169" spans="1:33" ht="12.75" customHeight="1">
      <c r="A169" s="11"/>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107"/>
    </row>
    <row r="170" spans="1:33" s="22" customFormat="1" ht="12.75">
      <c r="A170" s="15"/>
      <c r="B170" s="46" t="s">
        <v>15</v>
      </c>
      <c r="C170" s="18"/>
      <c r="D170" s="18"/>
      <c r="E170" s="18"/>
      <c r="F170" s="18"/>
      <c r="G170" s="18"/>
      <c r="H170" s="47"/>
      <c r="I170" s="47"/>
      <c r="J170" s="47"/>
      <c r="K170" s="47"/>
      <c r="L170" s="47"/>
      <c r="M170" s="48"/>
      <c r="N170" s="19"/>
      <c r="O170" s="19"/>
      <c r="P170" s="19"/>
      <c r="Q170" s="46"/>
      <c r="R170" s="18"/>
      <c r="S170" s="19"/>
      <c r="T170" s="19"/>
      <c r="U170" s="46"/>
      <c r="V170" s="19"/>
      <c r="W170" s="19"/>
      <c r="X170" s="19"/>
      <c r="Y170" s="19"/>
      <c r="Z170" s="19"/>
      <c r="AA170" s="19"/>
      <c r="AB170" s="49"/>
      <c r="AC170" s="49"/>
      <c r="AD170" s="19"/>
      <c r="AE170" s="19"/>
      <c r="AF170" s="19"/>
      <c r="AG170" s="21"/>
    </row>
    <row r="171" spans="1:33" s="22" customFormat="1" ht="12.75">
      <c r="A171" s="23"/>
      <c r="B171" s="72" t="s">
        <v>11</v>
      </c>
      <c r="C171" s="72"/>
      <c r="D171" s="72"/>
      <c r="E171" s="72"/>
      <c r="F171" s="72"/>
      <c r="G171" s="72"/>
      <c r="H171" s="72"/>
      <c r="I171" s="72"/>
      <c r="J171" s="72"/>
      <c r="K171" s="72"/>
      <c r="L171" s="72"/>
      <c r="M171" s="72"/>
      <c r="N171" s="72"/>
      <c r="O171" s="72"/>
      <c r="P171" s="72"/>
      <c r="Q171" s="18"/>
      <c r="R171" s="18"/>
      <c r="S171" s="19"/>
      <c r="T171" s="19"/>
      <c r="U171" s="108" t="s">
        <v>5</v>
      </c>
      <c r="V171" s="108"/>
      <c r="W171" s="108"/>
      <c r="X171" s="108"/>
      <c r="Y171" s="108"/>
      <c r="Z171" s="108"/>
      <c r="AA171" s="108"/>
      <c r="AB171" s="27">
        <f>LEN(B172)+LEN(B181)</f>
        <v>1976</v>
      </c>
      <c r="AC171" s="27"/>
      <c r="AD171" s="19"/>
      <c r="AE171" s="19"/>
      <c r="AF171" s="19"/>
      <c r="AG171" s="21"/>
    </row>
    <row r="172" spans="1:33">
      <c r="A172" s="109"/>
      <c r="B172" s="29" t="s">
        <v>49</v>
      </c>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1"/>
      <c r="AG172" s="7"/>
    </row>
    <row r="173" spans="1:33">
      <c r="A173" s="109"/>
      <c r="B173" s="112"/>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4"/>
      <c r="AG173" s="7"/>
    </row>
    <row r="174" spans="1:33">
      <c r="A174" s="109"/>
      <c r="B174" s="112"/>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4"/>
      <c r="AG174" s="7"/>
    </row>
    <row r="175" spans="1:33">
      <c r="A175" s="109"/>
      <c r="B175" s="112"/>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4"/>
      <c r="AG175" s="7"/>
    </row>
    <row r="176" spans="1:33">
      <c r="A176" s="109"/>
      <c r="B176" s="112"/>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4"/>
      <c r="AG176" s="7"/>
    </row>
    <row r="177" spans="1:33">
      <c r="A177" s="109"/>
      <c r="B177" s="112"/>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4"/>
      <c r="AG177" s="7"/>
    </row>
    <row r="178" spans="1:33">
      <c r="A178" s="109"/>
      <c r="B178" s="112"/>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4"/>
      <c r="AG178" s="7"/>
    </row>
    <row r="179" spans="1:33">
      <c r="A179" s="109"/>
      <c r="B179" s="112"/>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4"/>
      <c r="AG179" s="7"/>
    </row>
    <row r="180" spans="1:33">
      <c r="A180" s="109"/>
      <c r="B180" s="115"/>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7"/>
      <c r="AG180" s="7"/>
    </row>
    <row r="181" spans="1:33">
      <c r="A181" s="109"/>
      <c r="B181" s="29" t="s">
        <v>50</v>
      </c>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1"/>
      <c r="AG181" s="7"/>
    </row>
    <row r="182" spans="1:33">
      <c r="A182" s="109"/>
      <c r="B182" s="112"/>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4"/>
      <c r="AG182" s="7"/>
    </row>
    <row r="183" spans="1:33">
      <c r="A183" s="109"/>
      <c r="B183" s="112"/>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4"/>
      <c r="AG183" s="7"/>
    </row>
    <row r="184" spans="1:33">
      <c r="A184" s="109"/>
      <c r="B184" s="112"/>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4"/>
      <c r="AG184" s="7"/>
    </row>
    <row r="185" spans="1:33">
      <c r="A185" s="109"/>
      <c r="B185" s="112"/>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4"/>
      <c r="AG185" s="7"/>
    </row>
    <row r="186" spans="1:33">
      <c r="A186" s="109"/>
      <c r="B186" s="112"/>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4"/>
      <c r="AG186" s="7"/>
    </row>
    <row r="187" spans="1:33">
      <c r="A187" s="109"/>
      <c r="B187" s="112"/>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4"/>
      <c r="AG187" s="7"/>
    </row>
    <row r="188" spans="1:33">
      <c r="A188" s="109"/>
      <c r="B188" s="112"/>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4"/>
      <c r="AG188" s="7"/>
    </row>
    <row r="189" spans="1:33">
      <c r="A189" s="109"/>
      <c r="B189" s="115"/>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7"/>
      <c r="AG189" s="7"/>
    </row>
    <row r="190" spans="1:33" ht="12.75" customHeight="1" thickBot="1">
      <c r="A190" s="118"/>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54"/>
    </row>
    <row r="191" spans="1:33" s="89" customFormat="1" ht="12.75" customHeight="1">
      <c r="A191" s="120"/>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57"/>
    </row>
    <row r="192" spans="1:33" s="122" customFormat="1" ht="14.25" customHeight="1">
      <c r="A192" s="8" t="s">
        <v>51</v>
      </c>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10"/>
    </row>
    <row r="193" spans="1:33" s="122" customFormat="1">
      <c r="A193" s="123"/>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7"/>
    </row>
    <row r="194" spans="1:33" ht="90" customHeight="1">
      <c r="A194" s="11"/>
      <c r="B194" s="80" t="s">
        <v>52</v>
      </c>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125"/>
    </row>
    <row r="195" spans="1:33" s="22" customFormat="1" ht="12.75" hidden="1">
      <c r="A195" s="15"/>
      <c r="B195" s="46" t="s">
        <v>53</v>
      </c>
      <c r="C195" s="18"/>
      <c r="D195" s="18"/>
      <c r="E195" s="18"/>
      <c r="F195" s="18"/>
      <c r="G195" s="18"/>
      <c r="H195" s="47"/>
      <c r="I195" s="47"/>
      <c r="J195" s="47"/>
      <c r="K195" s="47"/>
      <c r="L195" s="47"/>
      <c r="M195" s="48"/>
      <c r="N195" s="19"/>
      <c r="O195" s="19"/>
      <c r="P195" s="19"/>
      <c r="Q195" s="46"/>
      <c r="R195" s="18"/>
      <c r="S195" s="19"/>
      <c r="T195" s="19"/>
      <c r="U195" s="46"/>
      <c r="V195" s="19"/>
      <c r="W195" s="19"/>
      <c r="X195" s="19"/>
      <c r="Y195" s="19"/>
      <c r="Z195" s="19"/>
      <c r="AA195" s="19"/>
      <c r="AB195" s="19"/>
      <c r="AC195" s="19"/>
      <c r="AD195" s="19"/>
      <c r="AE195" s="19"/>
      <c r="AF195" s="19"/>
      <c r="AG195" s="21"/>
    </row>
    <row r="196" spans="1:33" s="22" customFormat="1" ht="12.75">
      <c r="A196" s="23"/>
      <c r="B196" s="72" t="s">
        <v>11</v>
      </c>
      <c r="C196" s="72"/>
      <c r="D196" s="72"/>
      <c r="E196" s="72"/>
      <c r="F196" s="72"/>
      <c r="G196" s="72"/>
      <c r="H196" s="72"/>
      <c r="I196" s="72"/>
      <c r="J196" s="72"/>
      <c r="K196" s="72"/>
      <c r="L196" s="72"/>
      <c r="M196" s="72"/>
      <c r="N196" s="72"/>
      <c r="O196" s="72"/>
      <c r="P196" s="72"/>
      <c r="Q196" s="18"/>
      <c r="R196" s="18"/>
      <c r="S196" s="19"/>
      <c r="T196" s="19"/>
      <c r="U196" s="108" t="s">
        <v>5</v>
      </c>
      <c r="V196" s="108"/>
      <c r="W196" s="108"/>
      <c r="X196" s="108"/>
      <c r="Y196" s="108"/>
      <c r="Z196" s="108"/>
      <c r="AA196" s="108"/>
      <c r="AB196" s="75"/>
      <c r="AC196" s="49"/>
      <c r="AD196" s="126">
        <f>LEN(B197)+LEN(B206)+LEN(B215)+LEN(B224)</f>
        <v>3893</v>
      </c>
      <c r="AE196" s="19"/>
      <c r="AF196" s="19"/>
      <c r="AG196" s="21"/>
    </row>
    <row r="197" spans="1:33">
      <c r="A197" s="28"/>
      <c r="B197" s="29" t="s">
        <v>54</v>
      </c>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c r="AA197" s="110"/>
      <c r="AB197" s="110"/>
      <c r="AC197" s="110"/>
      <c r="AD197" s="110"/>
      <c r="AE197" s="110"/>
      <c r="AF197" s="111"/>
      <c r="AG197" s="7"/>
    </row>
    <row r="198" spans="1:33">
      <c r="A198" s="28"/>
      <c r="B198" s="112"/>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4"/>
      <c r="AG198" s="7"/>
    </row>
    <row r="199" spans="1:33">
      <c r="A199" s="28"/>
      <c r="B199" s="112"/>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4"/>
      <c r="AG199" s="7"/>
    </row>
    <row r="200" spans="1:33">
      <c r="A200" s="28"/>
      <c r="B200" s="112"/>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4"/>
      <c r="AG200" s="7"/>
    </row>
    <row r="201" spans="1:33">
      <c r="A201" s="28"/>
      <c r="B201" s="112"/>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4"/>
      <c r="AG201" s="7"/>
    </row>
    <row r="202" spans="1:33">
      <c r="A202" s="28"/>
      <c r="B202" s="112"/>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4"/>
      <c r="AG202" s="7"/>
    </row>
    <row r="203" spans="1:33">
      <c r="A203" s="28"/>
      <c r="B203" s="112"/>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4"/>
      <c r="AG203" s="7"/>
    </row>
    <row r="204" spans="1:33">
      <c r="A204" s="28"/>
      <c r="B204" s="112"/>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4"/>
      <c r="AG204" s="7"/>
    </row>
    <row r="205" spans="1:33">
      <c r="A205" s="28"/>
      <c r="B205" s="115"/>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7"/>
      <c r="AG205" s="7"/>
    </row>
    <row r="206" spans="1:33">
      <c r="A206" s="28"/>
      <c r="B206" s="29" t="s">
        <v>55</v>
      </c>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c r="AF206" s="111"/>
      <c r="AG206" s="7"/>
    </row>
    <row r="207" spans="1:33">
      <c r="A207" s="28"/>
      <c r="B207" s="112"/>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4"/>
      <c r="AG207" s="7"/>
    </row>
    <row r="208" spans="1:33">
      <c r="A208" s="28"/>
      <c r="B208" s="112"/>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4"/>
      <c r="AG208" s="7"/>
    </row>
    <row r="209" spans="1:33">
      <c r="A209" s="28"/>
      <c r="B209" s="112"/>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4"/>
      <c r="AG209" s="7"/>
    </row>
    <row r="210" spans="1:33">
      <c r="A210" s="28"/>
      <c r="B210" s="112"/>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4"/>
      <c r="AG210" s="7"/>
    </row>
    <row r="211" spans="1:33">
      <c r="A211" s="28"/>
      <c r="B211" s="112"/>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4"/>
      <c r="AG211" s="7"/>
    </row>
    <row r="212" spans="1:33">
      <c r="A212" s="28"/>
      <c r="B212" s="112"/>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4"/>
      <c r="AG212" s="7"/>
    </row>
    <row r="213" spans="1:33">
      <c r="A213" s="28"/>
      <c r="B213" s="112"/>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4"/>
      <c r="AG213" s="7"/>
    </row>
    <row r="214" spans="1:33">
      <c r="A214" s="28"/>
      <c r="B214" s="115"/>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7"/>
      <c r="AG214" s="7"/>
    </row>
    <row r="215" spans="1:33">
      <c r="A215" s="28"/>
      <c r="B215" s="29" t="s">
        <v>56</v>
      </c>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1"/>
      <c r="AG215" s="7"/>
    </row>
    <row r="216" spans="1:33">
      <c r="A216" s="28"/>
      <c r="B216" s="112"/>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4"/>
      <c r="AG216" s="7"/>
    </row>
    <row r="217" spans="1:33">
      <c r="A217" s="28"/>
      <c r="B217" s="112"/>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4"/>
      <c r="AG217" s="7"/>
    </row>
    <row r="218" spans="1:33">
      <c r="A218" s="28"/>
      <c r="B218" s="112"/>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4"/>
      <c r="AG218" s="7"/>
    </row>
    <row r="219" spans="1:33">
      <c r="A219" s="28"/>
      <c r="B219" s="112"/>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4"/>
      <c r="AG219" s="7"/>
    </row>
    <row r="220" spans="1:33">
      <c r="A220" s="28"/>
      <c r="B220" s="112"/>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4"/>
      <c r="AG220" s="7"/>
    </row>
    <row r="221" spans="1:33">
      <c r="A221" s="28"/>
      <c r="B221" s="112"/>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4"/>
      <c r="AG221" s="7"/>
    </row>
    <row r="222" spans="1:33">
      <c r="A222" s="28"/>
      <c r="B222" s="112"/>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4"/>
      <c r="AG222" s="7"/>
    </row>
    <row r="223" spans="1:33">
      <c r="A223" s="28"/>
      <c r="B223" s="115"/>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7"/>
      <c r="AG223" s="7"/>
    </row>
    <row r="224" spans="1:33">
      <c r="A224" s="28"/>
      <c r="B224" s="29" t="s">
        <v>57</v>
      </c>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c r="AA224" s="110"/>
      <c r="AB224" s="110"/>
      <c r="AC224" s="110"/>
      <c r="AD224" s="110"/>
      <c r="AE224" s="110"/>
      <c r="AF224" s="111"/>
      <c r="AG224" s="7"/>
    </row>
    <row r="225" spans="1:33">
      <c r="A225" s="28"/>
      <c r="B225" s="112"/>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4"/>
      <c r="AG225" s="7"/>
    </row>
    <row r="226" spans="1:33">
      <c r="A226" s="28"/>
      <c r="B226" s="112"/>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4"/>
      <c r="AG226" s="7"/>
    </row>
    <row r="227" spans="1:33">
      <c r="A227" s="28"/>
      <c r="B227" s="112"/>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4"/>
      <c r="AG227" s="7"/>
    </row>
    <row r="228" spans="1:33">
      <c r="A228" s="28"/>
      <c r="B228" s="112"/>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4"/>
      <c r="AG228" s="7"/>
    </row>
    <row r="229" spans="1:33">
      <c r="A229" s="28"/>
      <c r="B229" s="112"/>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4"/>
      <c r="AG229" s="7"/>
    </row>
    <row r="230" spans="1:33">
      <c r="A230" s="28"/>
      <c r="B230" s="112"/>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4"/>
      <c r="AG230" s="7"/>
    </row>
    <row r="231" spans="1:33">
      <c r="A231" s="28"/>
      <c r="B231" s="112"/>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4"/>
      <c r="AG231" s="7"/>
    </row>
    <row r="232" spans="1:33">
      <c r="A232" s="28"/>
      <c r="B232" s="115"/>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7"/>
      <c r="AG232" s="7"/>
    </row>
    <row r="233" spans="1:33" ht="15" thickBot="1">
      <c r="A233" s="127"/>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54"/>
    </row>
    <row r="234" spans="1:33">
      <c r="A234" s="128"/>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57"/>
    </row>
    <row r="235" spans="1:33" ht="86.25" customHeight="1">
      <c r="A235" s="11"/>
      <c r="B235" s="80" t="s">
        <v>58</v>
      </c>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1"/>
      <c r="AD235" s="81"/>
      <c r="AE235" s="81"/>
      <c r="AF235" s="81"/>
      <c r="AG235" s="125"/>
    </row>
    <row r="236" spans="1:33" s="22" customFormat="1" ht="12.75">
      <c r="A236" s="15"/>
      <c r="B236" s="46" t="s">
        <v>15</v>
      </c>
      <c r="C236" s="18"/>
      <c r="D236" s="18"/>
      <c r="E236" s="18"/>
      <c r="F236" s="18"/>
      <c r="G236" s="18"/>
      <c r="H236" s="47"/>
      <c r="I236" s="47"/>
      <c r="J236" s="47"/>
      <c r="K236" s="47"/>
      <c r="L236" s="47"/>
      <c r="M236" s="48"/>
      <c r="N236" s="19"/>
      <c r="O236" s="19"/>
      <c r="P236" s="19"/>
      <c r="Q236" s="46"/>
      <c r="R236" s="18"/>
      <c r="S236" s="19"/>
      <c r="T236" s="19"/>
      <c r="U236" s="46"/>
      <c r="V236" s="19"/>
      <c r="W236" s="19"/>
      <c r="X236" s="19"/>
      <c r="Y236" s="19"/>
      <c r="Z236" s="19"/>
      <c r="AA236" s="19"/>
      <c r="AB236" s="19"/>
      <c r="AC236" s="19"/>
      <c r="AD236" s="19"/>
      <c r="AE236" s="19"/>
      <c r="AF236" s="19"/>
      <c r="AG236" s="21"/>
    </row>
    <row r="237" spans="1:33" s="22" customFormat="1" ht="12.75">
      <c r="A237" s="23"/>
      <c r="B237" s="72" t="s">
        <v>11</v>
      </c>
      <c r="C237" s="72"/>
      <c r="D237" s="72"/>
      <c r="E237" s="72"/>
      <c r="F237" s="72"/>
      <c r="G237" s="72"/>
      <c r="H237" s="72"/>
      <c r="I237" s="72"/>
      <c r="J237" s="72"/>
      <c r="K237" s="72"/>
      <c r="L237" s="72"/>
      <c r="M237" s="72"/>
      <c r="N237" s="72"/>
      <c r="O237" s="72"/>
      <c r="P237" s="72"/>
      <c r="Q237" s="18"/>
      <c r="R237" s="18"/>
      <c r="S237" s="19"/>
      <c r="T237" s="19"/>
      <c r="U237" s="25" t="s">
        <v>5</v>
      </c>
      <c r="V237" s="25"/>
      <c r="W237" s="25"/>
      <c r="X237" s="25"/>
      <c r="Y237" s="25"/>
      <c r="Z237" s="25"/>
      <c r="AA237" s="25"/>
      <c r="AB237" s="49">
        <f>LEN(B238)+LEN(B247)</f>
        <v>1987</v>
      </c>
      <c r="AC237" s="49"/>
      <c r="AD237" s="19"/>
      <c r="AE237" s="19"/>
      <c r="AF237" s="19"/>
      <c r="AG237" s="21"/>
    </row>
    <row r="238" spans="1:33">
      <c r="A238" s="28"/>
      <c r="B238" s="76" t="s">
        <v>59</v>
      </c>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
    </row>
    <row r="239" spans="1:33">
      <c r="A239" s="28"/>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
    </row>
    <row r="240" spans="1:33">
      <c r="A240" s="28"/>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
    </row>
    <row r="241" spans="1:33">
      <c r="A241" s="28"/>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
    </row>
    <row r="242" spans="1:33">
      <c r="A242" s="28"/>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
    </row>
    <row r="243" spans="1:33">
      <c r="A243" s="28"/>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
    </row>
    <row r="244" spans="1:33">
      <c r="A244" s="28"/>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
    </row>
    <row r="245" spans="1:33">
      <c r="A245" s="28"/>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
    </row>
    <row r="246" spans="1:33">
      <c r="A246" s="28"/>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
    </row>
    <row r="247" spans="1:33">
      <c r="A247" s="28"/>
      <c r="B247" s="76" t="s">
        <v>60</v>
      </c>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
    </row>
    <row r="248" spans="1:33">
      <c r="A248" s="28"/>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
    </row>
    <row r="249" spans="1:33">
      <c r="A249" s="28"/>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
    </row>
    <row r="250" spans="1:33">
      <c r="A250" s="28"/>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
    </row>
    <row r="251" spans="1:33">
      <c r="A251" s="28"/>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
    </row>
    <row r="252" spans="1:33">
      <c r="A252" s="28"/>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
    </row>
    <row r="253" spans="1:33">
      <c r="A253" s="28"/>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
    </row>
    <row r="254" spans="1:33">
      <c r="A254" s="28"/>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
    </row>
    <row r="255" spans="1:33">
      <c r="A255" s="28"/>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
    </row>
    <row r="256" spans="1:33" ht="15" thickBot="1">
      <c r="A256" s="127"/>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54"/>
    </row>
    <row r="257" spans="1:33">
      <c r="A257" s="128"/>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57"/>
    </row>
    <row r="258" spans="1:33" ht="14.25" customHeight="1">
      <c r="A258" s="8" t="s">
        <v>61</v>
      </c>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107"/>
    </row>
    <row r="259" spans="1:33">
      <c r="A259" s="43"/>
      <c r="B259" s="130"/>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c r="AA259" s="130"/>
      <c r="AB259" s="130"/>
      <c r="AC259" s="130"/>
      <c r="AD259" s="130"/>
      <c r="AE259" s="130"/>
      <c r="AF259" s="130"/>
      <c r="AG259" s="131"/>
    </row>
    <row r="260" spans="1:33" ht="71.25" customHeight="1">
      <c r="A260" s="28"/>
      <c r="B260" s="44" t="s">
        <v>62</v>
      </c>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7"/>
    </row>
    <row r="261" spans="1:33" s="22" customFormat="1" ht="12.75">
      <c r="A261" s="15"/>
      <c r="B261" s="46" t="s">
        <v>53</v>
      </c>
      <c r="C261" s="18"/>
      <c r="D261" s="18"/>
      <c r="E261" s="18"/>
      <c r="F261" s="18"/>
      <c r="G261" s="18"/>
      <c r="H261" s="47"/>
      <c r="I261" s="47"/>
      <c r="J261" s="47"/>
      <c r="K261" s="47"/>
      <c r="L261" s="47"/>
      <c r="M261" s="48"/>
      <c r="N261" s="19"/>
      <c r="O261" s="19"/>
      <c r="P261" s="19"/>
      <c r="Q261" s="46"/>
      <c r="R261" s="18"/>
      <c r="S261" s="19"/>
      <c r="T261" s="19"/>
      <c r="U261" s="46"/>
      <c r="V261" s="19"/>
      <c r="W261" s="19"/>
      <c r="X261" s="19"/>
      <c r="Y261" s="19"/>
      <c r="Z261" s="19"/>
      <c r="AA261" s="19"/>
      <c r="AB261" s="19"/>
      <c r="AC261" s="19"/>
      <c r="AD261" s="19"/>
      <c r="AE261" s="19"/>
      <c r="AF261" s="19"/>
      <c r="AG261" s="21"/>
    </row>
    <row r="262" spans="1:33" s="22" customFormat="1" ht="12.75" hidden="1">
      <c r="A262" s="23"/>
      <c r="B262" s="72" t="s">
        <v>11</v>
      </c>
      <c r="C262" s="72"/>
      <c r="D262" s="72"/>
      <c r="E262" s="72"/>
      <c r="F262" s="72"/>
      <c r="G262" s="72"/>
      <c r="H262" s="72"/>
      <c r="I262" s="72"/>
      <c r="J262" s="72"/>
      <c r="K262" s="72"/>
      <c r="L262" s="72"/>
      <c r="M262" s="72"/>
      <c r="N262" s="72"/>
      <c r="O262" s="72"/>
      <c r="P262" s="72"/>
      <c r="Q262" s="18"/>
      <c r="R262" s="18"/>
      <c r="S262" s="19"/>
      <c r="T262" s="19"/>
      <c r="U262" s="108" t="s">
        <v>5</v>
      </c>
      <c r="V262" s="108"/>
      <c r="W262" s="108"/>
      <c r="X262" s="108"/>
      <c r="Y262" s="108"/>
      <c r="Z262" s="108"/>
      <c r="AA262" s="108"/>
      <c r="AB262" s="27">
        <f>LEN(B263)+LEN(B272)</f>
        <v>1954</v>
      </c>
      <c r="AC262" s="27"/>
      <c r="AD262" s="19"/>
      <c r="AE262" s="19"/>
      <c r="AF262" s="19"/>
      <c r="AG262" s="21"/>
    </row>
    <row r="263" spans="1:33">
      <c r="A263" s="132"/>
      <c r="B263" s="29" t="s">
        <v>63</v>
      </c>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1"/>
      <c r="AG263" s="7"/>
    </row>
    <row r="264" spans="1:33">
      <c r="A264" s="132"/>
      <c r="B264" s="112"/>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4"/>
      <c r="AG264" s="7"/>
    </row>
    <row r="265" spans="1:33">
      <c r="A265" s="132"/>
      <c r="B265" s="112"/>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4"/>
      <c r="AG265" s="7"/>
    </row>
    <row r="266" spans="1:33">
      <c r="A266" s="132"/>
      <c r="B266" s="112"/>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4"/>
      <c r="AG266" s="7"/>
    </row>
    <row r="267" spans="1:33">
      <c r="A267" s="132"/>
      <c r="B267" s="112"/>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4"/>
      <c r="AG267" s="7"/>
    </row>
    <row r="268" spans="1:33">
      <c r="A268" s="132"/>
      <c r="B268" s="112"/>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4"/>
      <c r="AG268" s="7"/>
    </row>
    <row r="269" spans="1:33">
      <c r="A269" s="132"/>
      <c r="B269" s="112"/>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4"/>
      <c r="AG269" s="7"/>
    </row>
    <row r="270" spans="1:33">
      <c r="A270" s="132"/>
      <c r="B270" s="112"/>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4"/>
      <c r="AG270" s="7"/>
    </row>
    <row r="271" spans="1:33">
      <c r="A271" s="132"/>
      <c r="B271" s="115"/>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7"/>
      <c r="AG271" s="7"/>
    </row>
    <row r="272" spans="1:33">
      <c r="A272" s="132"/>
      <c r="B272" s="29" t="s">
        <v>64</v>
      </c>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1"/>
      <c r="AG272" s="7"/>
    </row>
    <row r="273" spans="1:33">
      <c r="A273" s="132"/>
      <c r="B273" s="112"/>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4"/>
      <c r="AG273" s="7"/>
    </row>
    <row r="274" spans="1:33">
      <c r="A274" s="132"/>
      <c r="B274" s="112"/>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4"/>
      <c r="AG274" s="7"/>
    </row>
    <row r="275" spans="1:33">
      <c r="A275" s="132"/>
      <c r="B275" s="112"/>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4"/>
      <c r="AG275" s="7"/>
    </row>
    <row r="276" spans="1:33">
      <c r="A276" s="132"/>
      <c r="B276" s="112"/>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4"/>
      <c r="AG276" s="7"/>
    </row>
    <row r="277" spans="1:33">
      <c r="A277" s="132"/>
      <c r="B277" s="112"/>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4"/>
      <c r="AG277" s="7"/>
    </row>
    <row r="278" spans="1:33">
      <c r="A278" s="132"/>
      <c r="B278" s="112"/>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4"/>
      <c r="AG278" s="7"/>
    </row>
    <row r="279" spans="1:33">
      <c r="A279" s="132"/>
      <c r="B279" s="112"/>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4"/>
      <c r="AG279" s="7"/>
    </row>
    <row r="280" spans="1:33">
      <c r="A280" s="132"/>
      <c r="B280" s="115"/>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7"/>
      <c r="AG280" s="7"/>
    </row>
    <row r="281" spans="1:33">
      <c r="A281" s="132"/>
      <c r="B281" s="29" t="s">
        <v>65</v>
      </c>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1"/>
      <c r="AG281" s="7"/>
    </row>
    <row r="282" spans="1:33" hidden="1">
      <c r="A282" s="132"/>
      <c r="B282" s="112"/>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4"/>
      <c r="AG282" s="7"/>
    </row>
    <row r="283" spans="1:33">
      <c r="A283" s="132"/>
      <c r="B283" s="112"/>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4"/>
      <c r="AG283" s="7"/>
    </row>
    <row r="284" spans="1:33">
      <c r="A284" s="132"/>
      <c r="B284" s="112"/>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4"/>
      <c r="AG284" s="7"/>
    </row>
    <row r="285" spans="1:33">
      <c r="A285" s="132"/>
      <c r="B285" s="112"/>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4"/>
      <c r="AG285" s="7"/>
    </row>
    <row r="286" spans="1:33">
      <c r="A286" s="132"/>
      <c r="B286" s="112"/>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4"/>
      <c r="AG286" s="7"/>
    </row>
    <row r="287" spans="1:33">
      <c r="A287" s="132"/>
      <c r="B287" s="112"/>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4"/>
      <c r="AG287" s="7"/>
    </row>
    <row r="288" spans="1:33">
      <c r="A288" s="132"/>
      <c r="B288" s="112"/>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4"/>
      <c r="AG288" s="7"/>
    </row>
    <row r="289" spans="1:33">
      <c r="A289" s="132"/>
      <c r="B289" s="115"/>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7"/>
      <c r="AG289" s="7"/>
    </row>
    <row r="290" spans="1:33" ht="15" thickBot="1">
      <c r="A290" s="132"/>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7"/>
    </row>
    <row r="291" spans="1:33">
      <c r="A291" s="134"/>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57"/>
    </row>
    <row r="292" spans="1:33" ht="14.25" customHeight="1">
      <c r="A292" s="8" t="s">
        <v>66</v>
      </c>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107"/>
    </row>
    <row r="293" spans="1:33">
      <c r="A293" s="5"/>
      <c r="B293" s="13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7"/>
    </row>
    <row r="294" spans="1:33" ht="60" customHeight="1">
      <c r="A294" s="11"/>
      <c r="B294" s="80" t="s">
        <v>67</v>
      </c>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1"/>
      <c r="AG294" s="125"/>
    </row>
    <row r="295" spans="1:33" s="22" customFormat="1">
      <c r="A295" s="15"/>
      <c r="B295" s="137" t="s">
        <v>53</v>
      </c>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c r="AC295" s="137"/>
      <c r="AD295" s="137"/>
      <c r="AE295" s="137"/>
      <c r="AF295" s="138"/>
      <c r="AG295" s="21"/>
    </row>
    <row r="296" spans="1:33" s="22" customFormat="1" ht="12.75">
      <c r="A296" s="23"/>
      <c r="B296" s="72" t="s">
        <v>11</v>
      </c>
      <c r="C296" s="72"/>
      <c r="D296" s="72"/>
      <c r="E296" s="72"/>
      <c r="F296" s="72"/>
      <c r="G296" s="72"/>
      <c r="H296" s="72"/>
      <c r="I296" s="72"/>
      <c r="J296" s="72"/>
      <c r="K296" s="72"/>
      <c r="L296" s="72"/>
      <c r="M296" s="72"/>
      <c r="N296" s="72"/>
      <c r="O296" s="72"/>
      <c r="P296" s="72"/>
      <c r="Q296" s="18"/>
      <c r="R296" s="18"/>
      <c r="S296" s="19"/>
      <c r="T296" s="19"/>
      <c r="U296" s="25" t="s">
        <v>5</v>
      </c>
      <c r="V296" s="25"/>
      <c r="W296" s="25"/>
      <c r="X296" s="25"/>
      <c r="Y296" s="25"/>
      <c r="Z296" s="25"/>
      <c r="AA296" s="25"/>
      <c r="AB296" s="49"/>
      <c r="AC296" s="49"/>
      <c r="AD296" s="19">
        <f>LEN(B297)+LEN(B306)+LEN(B315)</f>
        <v>2943</v>
      </c>
      <c r="AE296" s="19"/>
      <c r="AF296" s="19"/>
      <c r="AG296" s="21"/>
    </row>
    <row r="297" spans="1:33">
      <c r="A297" s="28"/>
      <c r="B297" s="76" t="s">
        <v>68</v>
      </c>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
    </row>
    <row r="298" spans="1:33">
      <c r="A298" s="28"/>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
    </row>
    <row r="299" spans="1:33">
      <c r="A299" s="28"/>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
    </row>
    <row r="300" spans="1:33">
      <c r="A300" s="28"/>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
    </row>
    <row r="301" spans="1:33">
      <c r="A301" s="28"/>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
    </row>
    <row r="302" spans="1:33">
      <c r="A302" s="28"/>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
    </row>
    <row r="303" spans="1:33">
      <c r="A303" s="28"/>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
    </row>
    <row r="304" spans="1:33">
      <c r="A304" s="28"/>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
    </row>
    <row r="305" spans="1:33">
      <c r="A305" s="28"/>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
    </row>
    <row r="306" spans="1:33">
      <c r="A306" s="28"/>
      <c r="B306" s="76" t="s">
        <v>69</v>
      </c>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
    </row>
    <row r="307" spans="1:33">
      <c r="A307" s="28"/>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
    </row>
    <row r="308" spans="1:33">
      <c r="A308" s="28"/>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
    </row>
    <row r="309" spans="1:33">
      <c r="A309" s="28"/>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
    </row>
    <row r="310" spans="1:33">
      <c r="A310" s="28"/>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
    </row>
    <row r="311" spans="1:33">
      <c r="A311" s="28"/>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
    </row>
    <row r="312" spans="1:33">
      <c r="A312" s="28"/>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
    </row>
    <row r="313" spans="1:33">
      <c r="A313" s="28"/>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
    </row>
    <row r="314" spans="1:33">
      <c r="A314" s="28"/>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
    </row>
    <row r="315" spans="1:33">
      <c r="A315" s="28"/>
      <c r="B315" s="76" t="s">
        <v>70</v>
      </c>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
    </row>
    <row r="316" spans="1:33">
      <c r="A316" s="28"/>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
    </row>
    <row r="317" spans="1:33">
      <c r="A317" s="28"/>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
    </row>
    <row r="318" spans="1:33">
      <c r="A318" s="28"/>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
    </row>
    <row r="319" spans="1:33">
      <c r="A319" s="28"/>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
    </row>
    <row r="320" spans="1:33">
      <c r="A320" s="28"/>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
    </row>
    <row r="321" spans="1:33">
      <c r="A321" s="28"/>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
    </row>
    <row r="322" spans="1:33">
      <c r="A322" s="28"/>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
    </row>
    <row r="323" spans="1:33">
      <c r="A323" s="28"/>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
    </row>
    <row r="324" spans="1:33" ht="15" thickBot="1">
      <c r="A324" s="127"/>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54"/>
    </row>
    <row r="325" spans="1:33">
      <c r="A325" s="28"/>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c r="AE325" s="78"/>
      <c r="AF325" s="78"/>
      <c r="AG325" s="7"/>
    </row>
    <row r="326" spans="1:33" ht="14.25" customHeight="1">
      <c r="A326" s="8" t="s">
        <v>71</v>
      </c>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107"/>
    </row>
    <row r="327" spans="1:33" ht="14.25" customHeight="1">
      <c r="A327" s="43"/>
      <c r="B327" s="130"/>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c r="AA327" s="130"/>
      <c r="AB327" s="130"/>
      <c r="AC327" s="130"/>
      <c r="AD327" s="130"/>
      <c r="AE327" s="130"/>
      <c r="AF327" s="130"/>
      <c r="AG327" s="131"/>
    </row>
    <row r="328" spans="1:33" ht="118.5" customHeight="1">
      <c r="A328" s="11"/>
      <c r="B328" s="80" t="s">
        <v>72</v>
      </c>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139"/>
      <c r="AG328" s="140"/>
    </row>
    <row r="329" spans="1:33" s="22" customFormat="1" ht="12.75">
      <c r="A329" s="15"/>
      <c r="B329" s="46" t="s">
        <v>53</v>
      </c>
      <c r="C329" s="18"/>
      <c r="D329" s="18"/>
      <c r="E329" s="18"/>
      <c r="F329" s="18"/>
      <c r="G329" s="18"/>
      <c r="H329" s="47"/>
      <c r="I329" s="47"/>
      <c r="J329" s="47"/>
      <c r="K329" s="47"/>
      <c r="L329" s="47"/>
      <c r="M329" s="48"/>
      <c r="N329" s="19"/>
      <c r="O329" s="19"/>
      <c r="P329" s="19"/>
      <c r="Q329" s="46"/>
      <c r="R329" s="18"/>
      <c r="S329" s="19"/>
      <c r="T329" s="19"/>
      <c r="U329" s="46"/>
      <c r="V329" s="19"/>
      <c r="W329" s="19"/>
      <c r="X329" s="19"/>
      <c r="Y329" s="19"/>
      <c r="Z329" s="19"/>
      <c r="AA329" s="19"/>
      <c r="AB329" s="19"/>
      <c r="AC329" s="19"/>
      <c r="AD329" s="19"/>
      <c r="AE329" s="19"/>
      <c r="AF329" s="19"/>
      <c r="AG329" s="21"/>
    </row>
    <row r="330" spans="1:33" s="22" customFormat="1" ht="12.75">
      <c r="A330" s="23"/>
      <c r="B330" s="72" t="s">
        <v>11</v>
      </c>
      <c r="C330" s="72"/>
      <c r="D330" s="72"/>
      <c r="E330" s="72"/>
      <c r="F330" s="72"/>
      <c r="G330" s="72"/>
      <c r="H330" s="72"/>
      <c r="I330" s="72"/>
      <c r="J330" s="72"/>
      <c r="K330" s="72"/>
      <c r="L330" s="72"/>
      <c r="M330" s="72"/>
      <c r="N330" s="72"/>
      <c r="O330" s="72"/>
      <c r="P330" s="72"/>
      <c r="Q330" s="18"/>
      <c r="R330" s="18"/>
      <c r="S330" s="19"/>
      <c r="T330" s="19"/>
      <c r="U330" s="25" t="s">
        <v>5</v>
      </c>
      <c r="V330" s="25"/>
      <c r="W330" s="25"/>
      <c r="X330" s="25"/>
      <c r="Y330" s="25"/>
      <c r="Z330" s="25"/>
      <c r="AA330" s="25"/>
      <c r="AB330" s="49"/>
      <c r="AC330" s="49"/>
      <c r="AD330" s="19">
        <f>LEN(B331)+LEN(B340)+LEN(B349)</f>
        <v>2914</v>
      </c>
      <c r="AE330" s="19"/>
      <c r="AF330" s="19"/>
      <c r="AG330" s="21"/>
    </row>
    <row r="331" spans="1:33">
      <c r="A331" s="28"/>
      <c r="B331" s="76" t="s">
        <v>73</v>
      </c>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
    </row>
    <row r="332" spans="1:33">
      <c r="A332" s="28"/>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
    </row>
    <row r="333" spans="1:33">
      <c r="A333" s="28"/>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
    </row>
    <row r="334" spans="1:33">
      <c r="A334" s="28"/>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
    </row>
    <row r="335" spans="1:33">
      <c r="A335" s="28"/>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
    </row>
    <row r="336" spans="1:33">
      <c r="A336" s="28"/>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c r="AB336" s="77"/>
      <c r="AC336" s="77"/>
      <c r="AD336" s="77"/>
      <c r="AE336" s="77"/>
      <c r="AF336" s="77"/>
      <c r="AG336" s="7"/>
    </row>
    <row r="337" spans="1:33">
      <c r="A337" s="28"/>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c r="AB337" s="77"/>
      <c r="AC337" s="77"/>
      <c r="AD337" s="77"/>
      <c r="AE337" s="77"/>
      <c r="AF337" s="77"/>
      <c r="AG337" s="7"/>
    </row>
    <row r="338" spans="1:33">
      <c r="A338" s="28"/>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
    </row>
    <row r="339" spans="1:33" ht="19.5" customHeight="1">
      <c r="A339" s="28"/>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
    </row>
    <row r="340" spans="1:33" ht="19.5" customHeight="1">
      <c r="A340" s="28"/>
      <c r="B340" s="76" t="s">
        <v>74</v>
      </c>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
    </row>
    <row r="341" spans="1:33" ht="19.5" customHeight="1">
      <c r="A341" s="28"/>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
    </row>
    <row r="342" spans="1:33" ht="19.5" customHeight="1">
      <c r="A342" s="28"/>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
    </row>
    <row r="343" spans="1:33" ht="19.5" customHeight="1">
      <c r="A343" s="28"/>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c r="AB343" s="77"/>
      <c r="AC343" s="77"/>
      <c r="AD343" s="77"/>
      <c r="AE343" s="77"/>
      <c r="AF343" s="77"/>
      <c r="AG343" s="7"/>
    </row>
    <row r="344" spans="1:33" ht="19.5" customHeight="1">
      <c r="A344" s="28"/>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c r="AB344" s="77"/>
      <c r="AC344" s="77"/>
      <c r="AD344" s="77"/>
      <c r="AE344" s="77"/>
      <c r="AF344" s="77"/>
      <c r="AG344" s="7"/>
    </row>
    <row r="345" spans="1:33" ht="19.5" customHeight="1">
      <c r="A345" s="28"/>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c r="AF345" s="77"/>
      <c r="AG345" s="7"/>
    </row>
    <row r="346" spans="1:33" ht="19.5" customHeight="1">
      <c r="A346" s="28"/>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
    </row>
    <row r="347" spans="1:33" ht="19.5" customHeight="1">
      <c r="A347" s="28"/>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c r="AB347" s="77"/>
      <c r="AC347" s="77"/>
      <c r="AD347" s="77"/>
      <c r="AE347" s="77"/>
      <c r="AF347" s="77"/>
      <c r="AG347" s="7"/>
    </row>
    <row r="348" spans="1:33" ht="19.5" customHeight="1">
      <c r="A348" s="28"/>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
    </row>
    <row r="349" spans="1:33">
      <c r="A349" s="28"/>
      <c r="B349" s="76" t="s">
        <v>75</v>
      </c>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
    </row>
    <row r="350" spans="1:33">
      <c r="A350" s="28"/>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c r="AB350" s="77"/>
      <c r="AC350" s="77"/>
      <c r="AD350" s="77"/>
      <c r="AE350" s="77"/>
      <c r="AF350" s="77"/>
      <c r="AG350" s="7"/>
    </row>
    <row r="351" spans="1:33">
      <c r="A351" s="28"/>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c r="AB351" s="77"/>
      <c r="AC351" s="77"/>
      <c r="AD351" s="77"/>
      <c r="AE351" s="77"/>
      <c r="AF351" s="77"/>
      <c r="AG351" s="7"/>
    </row>
    <row r="352" spans="1:33">
      <c r="A352" s="28"/>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c r="AB352" s="77"/>
      <c r="AC352" s="77"/>
      <c r="AD352" s="77"/>
      <c r="AE352" s="77"/>
      <c r="AF352" s="77"/>
      <c r="AG352" s="7"/>
    </row>
    <row r="353" spans="1:33">
      <c r="A353" s="28"/>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
    </row>
    <row r="354" spans="1:33">
      <c r="A354" s="28"/>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
    </row>
    <row r="355" spans="1:33">
      <c r="A355" s="28"/>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
    </row>
    <row r="356" spans="1:33">
      <c r="A356" s="28"/>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
    </row>
    <row r="357" spans="1:33">
      <c r="A357" s="28"/>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c r="AB357" s="77"/>
      <c r="AC357" s="77"/>
      <c r="AD357" s="77"/>
      <c r="AE357" s="77"/>
      <c r="AF357" s="77"/>
      <c r="AG357" s="7"/>
    </row>
    <row r="358" spans="1:33" ht="15" thickBot="1">
      <c r="A358" s="127"/>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54"/>
    </row>
    <row r="359" spans="1:33">
      <c r="A359" s="28"/>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
    </row>
    <row r="360" spans="1:33" ht="14.25" customHeight="1">
      <c r="A360" s="8" t="s">
        <v>76</v>
      </c>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107"/>
    </row>
    <row r="361" spans="1:33" ht="14.25" customHeight="1">
      <c r="A361" s="43"/>
      <c r="B361" s="141"/>
      <c r="C361" s="141"/>
      <c r="D361" s="141"/>
      <c r="E361" s="141"/>
      <c r="F361" s="141"/>
      <c r="G361" s="141"/>
      <c r="H361" s="141"/>
      <c r="I361" s="141"/>
      <c r="J361" s="141"/>
      <c r="K361" s="141"/>
      <c r="L361" s="141"/>
      <c r="M361" s="141"/>
      <c r="N361" s="141"/>
      <c r="O361" s="141"/>
      <c r="P361" s="141"/>
      <c r="Q361" s="141"/>
      <c r="R361" s="141"/>
      <c r="S361" s="141"/>
      <c r="T361" s="141"/>
      <c r="U361" s="141"/>
      <c r="V361" s="141"/>
      <c r="W361" s="141"/>
      <c r="X361" s="141"/>
      <c r="Y361" s="141"/>
      <c r="Z361" s="141"/>
      <c r="AA361" s="141"/>
      <c r="AB361" s="141"/>
      <c r="AC361" s="141"/>
      <c r="AD361" s="141"/>
      <c r="AE361" s="141"/>
      <c r="AF361" s="141"/>
      <c r="AG361" s="125"/>
    </row>
    <row r="362" spans="1:33" customFormat="1" ht="60" customHeight="1">
      <c r="A362" s="142"/>
      <c r="B362" s="80" t="s">
        <v>77</v>
      </c>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c r="AE362" s="80"/>
      <c r="AF362" s="143"/>
      <c r="AG362" s="144"/>
    </row>
    <row r="363" spans="1:33" s="147" customFormat="1" ht="12.75">
      <c r="A363" s="145"/>
      <c r="B363" s="46" t="s">
        <v>15</v>
      </c>
      <c r="C363" s="18"/>
      <c r="D363" s="18"/>
      <c r="E363" s="18"/>
      <c r="F363" s="18"/>
      <c r="G363" s="18"/>
      <c r="H363" s="47"/>
      <c r="I363" s="47"/>
      <c r="J363" s="47"/>
      <c r="K363" s="47"/>
      <c r="L363" s="47"/>
      <c r="M363" s="48"/>
      <c r="N363" s="19"/>
      <c r="O363" s="19"/>
      <c r="P363" s="19"/>
      <c r="Q363" s="46"/>
      <c r="R363" s="18"/>
      <c r="S363" s="19"/>
      <c r="T363" s="19"/>
      <c r="U363" s="46"/>
      <c r="V363" s="19"/>
      <c r="W363" s="19"/>
      <c r="X363" s="19"/>
      <c r="Y363" s="19"/>
      <c r="Z363" s="19"/>
      <c r="AA363" s="19"/>
      <c r="AB363" s="19"/>
      <c r="AC363" s="19"/>
      <c r="AD363" s="19"/>
      <c r="AE363" s="19"/>
      <c r="AF363" s="19"/>
      <c r="AG363" s="146"/>
    </row>
    <row r="364" spans="1:33" s="147" customFormat="1" ht="12.75">
      <c r="A364" s="23"/>
      <c r="B364" s="72" t="s">
        <v>11</v>
      </c>
      <c r="C364" s="72"/>
      <c r="D364" s="72"/>
      <c r="E364" s="72"/>
      <c r="F364" s="72"/>
      <c r="G364" s="72"/>
      <c r="H364" s="72"/>
      <c r="I364" s="72"/>
      <c r="J364" s="72"/>
      <c r="K364" s="72"/>
      <c r="L364" s="72"/>
      <c r="M364" s="72"/>
      <c r="N364" s="72"/>
      <c r="O364" s="72"/>
      <c r="P364" s="72"/>
      <c r="Q364" s="18"/>
      <c r="R364" s="18"/>
      <c r="S364" s="19"/>
      <c r="T364" s="19"/>
      <c r="U364" s="25" t="s">
        <v>5</v>
      </c>
      <c r="V364" s="148"/>
      <c r="W364" s="148"/>
      <c r="X364" s="148"/>
      <c r="Y364" s="148"/>
      <c r="Z364" s="148"/>
      <c r="AA364" s="148"/>
      <c r="AB364" s="27">
        <f>LEN(B365)+LEN(B374)</f>
        <v>1976</v>
      </c>
      <c r="AC364" s="27"/>
      <c r="AD364" s="19"/>
      <c r="AE364" s="19"/>
      <c r="AF364" s="19"/>
      <c r="AG364" s="146"/>
    </row>
    <row r="365" spans="1:33" customFormat="1">
      <c r="A365" s="28"/>
      <c r="B365" s="29" t="s">
        <v>78</v>
      </c>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1"/>
      <c r="AG365" s="149"/>
    </row>
    <row r="366" spans="1:33" customFormat="1">
      <c r="A366" s="28"/>
      <c r="B366" s="32"/>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4"/>
      <c r="AG366" s="149"/>
    </row>
    <row r="367" spans="1:33" customFormat="1">
      <c r="A367" s="28"/>
      <c r="B367" s="32"/>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4"/>
      <c r="AG367" s="149"/>
    </row>
    <row r="368" spans="1:33" customFormat="1">
      <c r="A368" s="28"/>
      <c r="B368" s="32"/>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4"/>
      <c r="AG368" s="149"/>
    </row>
    <row r="369" spans="1:33" customFormat="1">
      <c r="A369" s="28"/>
      <c r="B369" s="32"/>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4"/>
      <c r="AG369" s="149"/>
    </row>
    <row r="370" spans="1:33" customFormat="1">
      <c r="A370" s="28"/>
      <c r="B370" s="32"/>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4"/>
      <c r="AG370" s="149"/>
    </row>
    <row r="371" spans="1:33" customFormat="1">
      <c r="A371" s="28"/>
      <c r="B371" s="32"/>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4"/>
      <c r="AG371" s="149"/>
    </row>
    <row r="372" spans="1:33" customFormat="1">
      <c r="A372" s="28"/>
      <c r="B372" s="32"/>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4"/>
      <c r="AG372" s="149"/>
    </row>
    <row r="373" spans="1:33" customFormat="1">
      <c r="A373" s="28"/>
      <c r="B373" s="35"/>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7"/>
      <c r="AG373" s="149"/>
    </row>
    <row r="374" spans="1:33" customFormat="1">
      <c r="A374" s="28"/>
      <c r="B374" s="29" t="s">
        <v>79</v>
      </c>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1"/>
      <c r="AG374" s="149"/>
    </row>
    <row r="375" spans="1:33" customFormat="1">
      <c r="A375" s="28"/>
      <c r="B375" s="32"/>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4"/>
      <c r="AG375" s="149"/>
    </row>
    <row r="376" spans="1:33" customFormat="1">
      <c r="A376" s="28"/>
      <c r="B376" s="32"/>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4"/>
      <c r="AG376" s="149"/>
    </row>
    <row r="377" spans="1:33" customFormat="1">
      <c r="A377" s="28"/>
      <c r="B377" s="32"/>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4"/>
      <c r="AG377" s="149"/>
    </row>
    <row r="378" spans="1:33" customFormat="1">
      <c r="A378" s="28"/>
      <c r="B378" s="32"/>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4"/>
      <c r="AG378" s="149"/>
    </row>
    <row r="379" spans="1:33" customFormat="1">
      <c r="A379" s="28"/>
      <c r="B379" s="32"/>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4"/>
      <c r="AG379" s="149"/>
    </row>
    <row r="380" spans="1:33" customFormat="1">
      <c r="A380" s="28"/>
      <c r="B380" s="32"/>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4"/>
      <c r="AG380" s="149"/>
    </row>
    <row r="381" spans="1:33" customFormat="1">
      <c r="A381" s="28"/>
      <c r="B381" s="32"/>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4"/>
      <c r="AG381" s="149"/>
    </row>
    <row r="382" spans="1:33" customFormat="1">
      <c r="A382" s="28"/>
      <c r="B382" s="35"/>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7"/>
      <c r="AG382" s="149"/>
    </row>
    <row r="383" spans="1:33">
      <c r="A383" s="41"/>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7"/>
    </row>
    <row r="384" spans="1:33">
      <c r="A384" s="41"/>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7"/>
    </row>
    <row r="385" spans="1:33" ht="14.25" customHeight="1">
      <c r="A385" s="11"/>
      <c r="B385" s="150" t="s">
        <v>80</v>
      </c>
      <c r="C385" s="150"/>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c r="Z385" s="150"/>
      <c r="AA385" s="150"/>
      <c r="AB385" s="151"/>
      <c r="AC385" s="151"/>
      <c r="AD385" s="151"/>
      <c r="AE385" s="151"/>
      <c r="AF385" s="151"/>
      <c r="AG385" s="152"/>
    </row>
    <row r="386" spans="1:33" ht="33" customHeight="1">
      <c r="A386" s="11"/>
      <c r="B386" s="72" t="s">
        <v>81</v>
      </c>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153"/>
      <c r="AG386" s="154"/>
    </row>
    <row r="387" spans="1:33" ht="12.75">
      <c r="A387" s="15"/>
      <c r="B387" s="46" t="s">
        <v>82</v>
      </c>
      <c r="C387" s="18"/>
      <c r="D387" s="18"/>
      <c r="E387" s="18"/>
      <c r="F387" s="18"/>
      <c r="G387" s="18"/>
      <c r="H387" s="47"/>
      <c r="I387" s="47"/>
      <c r="J387" s="47"/>
      <c r="K387" s="47"/>
      <c r="L387" s="47"/>
      <c r="M387" s="48"/>
      <c r="N387" s="19"/>
      <c r="O387" s="19"/>
      <c r="P387" s="19"/>
      <c r="Q387" s="46"/>
      <c r="R387" s="18"/>
      <c r="S387" s="19"/>
      <c r="T387" s="19"/>
      <c r="U387" s="108" t="s">
        <v>5</v>
      </c>
      <c r="V387" s="108"/>
      <c r="W387" s="108"/>
      <c r="X387" s="108"/>
      <c r="Y387" s="108"/>
      <c r="Z387" s="108"/>
      <c r="AA387" s="108"/>
      <c r="AB387" s="27">
        <f>LEN(M388)</f>
        <v>493</v>
      </c>
      <c r="AC387" s="27"/>
      <c r="AD387" s="19"/>
      <c r="AE387" s="19"/>
      <c r="AF387" s="19"/>
      <c r="AG387" s="21"/>
    </row>
    <row r="388" spans="1:33">
      <c r="A388" s="155"/>
      <c r="B388" s="136"/>
      <c r="C388" s="156"/>
      <c r="D388" s="157"/>
      <c r="E388" s="158"/>
      <c r="F388" s="158"/>
      <c r="G388" s="158"/>
      <c r="H388" s="158"/>
      <c r="I388" s="158"/>
      <c r="J388" s="158"/>
      <c r="K388" s="158"/>
      <c r="L388" s="159"/>
      <c r="M388" s="160" t="s">
        <v>83</v>
      </c>
      <c r="N388" s="161"/>
      <c r="O388" s="161"/>
      <c r="P388" s="161"/>
      <c r="Q388" s="161"/>
      <c r="R388" s="161"/>
      <c r="S388" s="161"/>
      <c r="T388" s="161"/>
      <c r="U388" s="161"/>
      <c r="V388" s="161"/>
      <c r="W388" s="161"/>
      <c r="X388" s="161"/>
      <c r="Y388" s="161"/>
      <c r="Z388" s="161"/>
      <c r="AA388" s="161"/>
      <c r="AB388" s="161"/>
      <c r="AC388" s="161"/>
      <c r="AD388" s="161"/>
      <c r="AE388" s="161"/>
      <c r="AF388" s="162"/>
      <c r="AG388" s="7"/>
    </row>
    <row r="389" spans="1:33">
      <c r="A389" s="59"/>
      <c r="B389" s="136"/>
      <c r="C389" s="163"/>
      <c r="D389" s="164" t="s">
        <v>84</v>
      </c>
      <c r="E389" s="165" t="s">
        <v>85</v>
      </c>
      <c r="F389" s="165"/>
      <c r="G389" s="165"/>
      <c r="H389" s="165"/>
      <c r="I389" s="165"/>
      <c r="J389" s="165"/>
      <c r="K389" s="165"/>
      <c r="L389" s="166"/>
      <c r="M389" s="167"/>
      <c r="N389" s="168"/>
      <c r="O389" s="168"/>
      <c r="P389" s="168"/>
      <c r="Q389" s="168"/>
      <c r="R389" s="168"/>
      <c r="S389" s="168"/>
      <c r="T389" s="168"/>
      <c r="U389" s="168"/>
      <c r="V389" s="168"/>
      <c r="W389" s="168"/>
      <c r="X389" s="168"/>
      <c r="Y389" s="168"/>
      <c r="Z389" s="168"/>
      <c r="AA389" s="168"/>
      <c r="AB389" s="168"/>
      <c r="AC389" s="168"/>
      <c r="AD389" s="168"/>
      <c r="AE389" s="168"/>
      <c r="AF389" s="169"/>
      <c r="AG389" s="7"/>
    </row>
    <row r="390" spans="1:33">
      <c r="A390" s="59"/>
      <c r="B390" s="136"/>
      <c r="C390" s="163"/>
      <c r="D390" s="165"/>
      <c r="E390" s="165"/>
      <c r="F390" s="165"/>
      <c r="G390" s="165"/>
      <c r="H390" s="165"/>
      <c r="I390" s="165"/>
      <c r="J390" s="165"/>
      <c r="K390" s="165"/>
      <c r="L390" s="166"/>
      <c r="M390" s="167"/>
      <c r="N390" s="168"/>
      <c r="O390" s="168"/>
      <c r="P390" s="168"/>
      <c r="Q390" s="168"/>
      <c r="R390" s="168"/>
      <c r="S390" s="168"/>
      <c r="T390" s="168"/>
      <c r="U390" s="168"/>
      <c r="V390" s="168"/>
      <c r="W390" s="168"/>
      <c r="X390" s="168"/>
      <c r="Y390" s="168"/>
      <c r="Z390" s="168"/>
      <c r="AA390" s="168"/>
      <c r="AB390" s="168"/>
      <c r="AC390" s="168"/>
      <c r="AD390" s="168"/>
      <c r="AE390" s="168"/>
      <c r="AF390" s="169"/>
      <c r="AG390" s="7"/>
    </row>
    <row r="391" spans="1:33">
      <c r="A391" s="59"/>
      <c r="B391" s="136"/>
      <c r="C391" s="163"/>
      <c r="D391" s="164" t="s">
        <v>84</v>
      </c>
      <c r="E391" s="165" t="s">
        <v>86</v>
      </c>
      <c r="F391" s="165"/>
      <c r="G391" s="165"/>
      <c r="H391" s="165"/>
      <c r="I391" s="165"/>
      <c r="J391" s="165"/>
      <c r="K391" s="165"/>
      <c r="L391" s="166"/>
      <c r="M391" s="167"/>
      <c r="N391" s="168"/>
      <c r="O391" s="168"/>
      <c r="P391" s="168"/>
      <c r="Q391" s="168"/>
      <c r="R391" s="168"/>
      <c r="S391" s="168"/>
      <c r="T391" s="168"/>
      <c r="U391" s="168"/>
      <c r="V391" s="168"/>
      <c r="W391" s="168"/>
      <c r="X391" s="168"/>
      <c r="Y391" s="168"/>
      <c r="Z391" s="168"/>
      <c r="AA391" s="168"/>
      <c r="AB391" s="168"/>
      <c r="AC391" s="168"/>
      <c r="AD391" s="168"/>
      <c r="AE391" s="168"/>
      <c r="AF391" s="169"/>
      <c r="AG391" s="7"/>
    </row>
    <row r="392" spans="1:33">
      <c r="A392" s="59"/>
      <c r="B392" s="136"/>
      <c r="C392" s="163"/>
      <c r="D392" s="165"/>
      <c r="E392" s="165"/>
      <c r="F392" s="165"/>
      <c r="G392" s="165"/>
      <c r="H392" s="165"/>
      <c r="I392" s="165"/>
      <c r="J392" s="165"/>
      <c r="K392" s="165"/>
      <c r="L392" s="166"/>
      <c r="M392" s="167"/>
      <c r="N392" s="168"/>
      <c r="O392" s="168"/>
      <c r="P392" s="168"/>
      <c r="Q392" s="168"/>
      <c r="R392" s="168"/>
      <c r="S392" s="168"/>
      <c r="T392" s="168"/>
      <c r="U392" s="168"/>
      <c r="V392" s="168"/>
      <c r="W392" s="168"/>
      <c r="X392" s="168"/>
      <c r="Y392" s="168"/>
      <c r="Z392" s="168"/>
      <c r="AA392" s="168"/>
      <c r="AB392" s="168"/>
      <c r="AC392" s="168"/>
      <c r="AD392" s="168"/>
      <c r="AE392" s="168"/>
      <c r="AF392" s="169"/>
      <c r="AG392" s="7"/>
    </row>
    <row r="393" spans="1:33">
      <c r="A393" s="59"/>
      <c r="B393" s="136"/>
      <c r="C393" s="163"/>
      <c r="D393" s="164" t="s">
        <v>84</v>
      </c>
      <c r="E393" s="165" t="s">
        <v>87</v>
      </c>
      <c r="F393" s="165"/>
      <c r="G393" s="165"/>
      <c r="H393" s="165"/>
      <c r="I393" s="165"/>
      <c r="J393" s="165"/>
      <c r="K393" s="165"/>
      <c r="L393" s="166"/>
      <c r="M393" s="167"/>
      <c r="N393" s="168"/>
      <c r="O393" s="168"/>
      <c r="P393" s="168"/>
      <c r="Q393" s="168"/>
      <c r="R393" s="168"/>
      <c r="S393" s="168"/>
      <c r="T393" s="168"/>
      <c r="U393" s="168"/>
      <c r="V393" s="168"/>
      <c r="W393" s="168"/>
      <c r="X393" s="168"/>
      <c r="Y393" s="168"/>
      <c r="Z393" s="168"/>
      <c r="AA393" s="168"/>
      <c r="AB393" s="168"/>
      <c r="AC393" s="168"/>
      <c r="AD393" s="168"/>
      <c r="AE393" s="168"/>
      <c r="AF393" s="169"/>
      <c r="AG393" s="7"/>
    </row>
    <row r="394" spans="1:33">
      <c r="A394" s="59"/>
      <c r="B394" s="136"/>
      <c r="C394" s="163"/>
      <c r="D394" s="165"/>
      <c r="E394" s="165"/>
      <c r="F394" s="165"/>
      <c r="G394" s="165"/>
      <c r="H394" s="165"/>
      <c r="I394" s="165"/>
      <c r="J394" s="165"/>
      <c r="K394" s="165"/>
      <c r="L394" s="166"/>
      <c r="M394" s="167"/>
      <c r="N394" s="168"/>
      <c r="O394" s="168"/>
      <c r="P394" s="168"/>
      <c r="Q394" s="168"/>
      <c r="R394" s="168"/>
      <c r="S394" s="168"/>
      <c r="T394" s="168"/>
      <c r="U394" s="168"/>
      <c r="V394" s="168"/>
      <c r="W394" s="168"/>
      <c r="X394" s="168"/>
      <c r="Y394" s="168"/>
      <c r="Z394" s="168"/>
      <c r="AA394" s="168"/>
      <c r="AB394" s="168"/>
      <c r="AC394" s="168"/>
      <c r="AD394" s="168"/>
      <c r="AE394" s="168"/>
      <c r="AF394" s="169"/>
      <c r="AG394" s="7"/>
    </row>
    <row r="395" spans="1:33">
      <c r="A395" s="59"/>
      <c r="B395" s="136"/>
      <c r="C395" s="163"/>
      <c r="D395" s="164" t="s">
        <v>84</v>
      </c>
      <c r="E395" s="165" t="s">
        <v>88</v>
      </c>
      <c r="F395" s="165"/>
      <c r="G395" s="165"/>
      <c r="H395" s="165"/>
      <c r="I395" s="165"/>
      <c r="J395" s="165"/>
      <c r="K395" s="165"/>
      <c r="L395" s="166"/>
      <c r="M395" s="167"/>
      <c r="N395" s="168"/>
      <c r="O395" s="168"/>
      <c r="P395" s="168"/>
      <c r="Q395" s="168"/>
      <c r="R395" s="168"/>
      <c r="S395" s="168"/>
      <c r="T395" s="168"/>
      <c r="U395" s="168"/>
      <c r="V395" s="168"/>
      <c r="W395" s="168"/>
      <c r="X395" s="168"/>
      <c r="Y395" s="168"/>
      <c r="Z395" s="168"/>
      <c r="AA395" s="168"/>
      <c r="AB395" s="168"/>
      <c r="AC395" s="168"/>
      <c r="AD395" s="168"/>
      <c r="AE395" s="168"/>
      <c r="AF395" s="169"/>
      <c r="AG395" s="7"/>
    </row>
    <row r="396" spans="1:33" ht="12.75" customHeight="1">
      <c r="A396" s="59"/>
      <c r="B396" s="136"/>
      <c r="C396" s="170"/>
      <c r="D396" s="171"/>
      <c r="E396" s="171"/>
      <c r="F396" s="171"/>
      <c r="G396" s="171"/>
      <c r="H396" s="171"/>
      <c r="I396" s="171"/>
      <c r="J396" s="171"/>
      <c r="K396" s="171"/>
      <c r="L396" s="172"/>
      <c r="M396" s="173"/>
      <c r="N396" s="174"/>
      <c r="O396" s="174"/>
      <c r="P396" s="174"/>
      <c r="Q396" s="174"/>
      <c r="R396" s="174"/>
      <c r="S396" s="174"/>
      <c r="T396" s="174"/>
      <c r="U396" s="174"/>
      <c r="V396" s="174"/>
      <c r="W396" s="174"/>
      <c r="X396" s="174"/>
      <c r="Y396" s="174"/>
      <c r="Z396" s="174"/>
      <c r="AA396" s="174"/>
      <c r="AB396" s="174"/>
      <c r="AC396" s="174"/>
      <c r="AD396" s="174"/>
      <c r="AE396" s="174"/>
      <c r="AF396" s="175"/>
      <c r="AG396" s="7"/>
    </row>
    <row r="397" spans="1:33" s="89" customFormat="1" ht="12.75" customHeight="1">
      <c r="A397" s="59"/>
      <c r="B397" s="136"/>
      <c r="C397" s="176"/>
      <c r="D397" s="176"/>
      <c r="E397" s="176"/>
      <c r="F397" s="176"/>
      <c r="G397" s="176"/>
      <c r="H397" s="176"/>
      <c r="I397" s="176"/>
      <c r="J397" s="176"/>
      <c r="K397" s="176"/>
      <c r="L397" s="176"/>
      <c r="M397" s="42"/>
      <c r="N397" s="42"/>
      <c r="O397" s="42"/>
      <c r="P397" s="42"/>
      <c r="Q397" s="42"/>
      <c r="R397" s="42"/>
      <c r="S397" s="42"/>
      <c r="T397" s="42"/>
      <c r="U397" s="42"/>
      <c r="V397" s="42"/>
      <c r="W397" s="42"/>
      <c r="X397" s="42"/>
      <c r="Y397" s="42"/>
      <c r="Z397" s="42"/>
      <c r="AA397" s="42"/>
      <c r="AB397" s="42"/>
      <c r="AC397" s="42"/>
      <c r="AD397" s="42"/>
      <c r="AE397" s="42"/>
      <c r="AF397" s="42"/>
      <c r="AG397" s="7"/>
    </row>
    <row r="398" spans="1:33" s="89" customFormat="1" ht="12.75" customHeight="1">
      <c r="A398" s="60"/>
      <c r="B398" s="136"/>
      <c r="C398" s="176"/>
      <c r="D398" s="176"/>
      <c r="E398" s="176"/>
      <c r="F398" s="176"/>
      <c r="G398" s="176"/>
      <c r="H398" s="176"/>
      <c r="I398" s="176"/>
      <c r="J398" s="176"/>
      <c r="K398" s="176"/>
      <c r="L398" s="176"/>
      <c r="M398" s="42"/>
      <c r="N398" s="42"/>
      <c r="O398" s="42"/>
      <c r="P398" s="42"/>
      <c r="Q398" s="42"/>
      <c r="R398" s="42"/>
      <c r="S398" s="42"/>
      <c r="T398" s="42"/>
      <c r="U398" s="42"/>
      <c r="V398" s="42"/>
      <c r="W398" s="42"/>
      <c r="X398" s="42"/>
      <c r="Y398" s="42"/>
      <c r="Z398" s="42"/>
      <c r="AA398" s="42"/>
      <c r="AB398" s="42"/>
      <c r="AC398" s="42"/>
      <c r="AD398" s="42"/>
      <c r="AE398" s="42"/>
      <c r="AF398" s="42"/>
      <c r="AG398" s="124"/>
    </row>
    <row r="399" spans="1:33" ht="96" customHeight="1">
      <c r="A399" s="60"/>
      <c r="B399" s="150" t="s">
        <v>89</v>
      </c>
      <c r="C399" s="150"/>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c r="AA399" s="150"/>
      <c r="AB399" s="62"/>
      <c r="AC399" s="62"/>
      <c r="AD399" s="62"/>
      <c r="AE399" s="62"/>
      <c r="AF399" s="62"/>
      <c r="AG399" s="124"/>
    </row>
    <row r="400" spans="1:33" s="22" customFormat="1" ht="12.75">
      <c r="A400" s="177"/>
      <c r="B400" s="46" t="s">
        <v>90</v>
      </c>
      <c r="C400" s="18"/>
      <c r="D400" s="18"/>
      <c r="E400" s="18"/>
      <c r="F400" s="18"/>
      <c r="G400" s="18"/>
      <c r="H400" s="47"/>
      <c r="I400" s="47"/>
      <c r="J400" s="47"/>
      <c r="K400" s="47"/>
      <c r="L400" s="47"/>
      <c r="M400" s="48"/>
      <c r="N400" s="19"/>
      <c r="O400" s="19"/>
      <c r="P400" s="19"/>
      <c r="Q400" s="46"/>
      <c r="R400" s="18"/>
      <c r="S400" s="19"/>
      <c r="T400" s="19"/>
      <c r="U400" s="25" t="s">
        <v>5</v>
      </c>
      <c r="V400" s="25"/>
      <c r="W400" s="25"/>
      <c r="X400" s="25"/>
      <c r="Y400" s="25"/>
      <c r="Z400" s="25"/>
      <c r="AA400" s="25"/>
      <c r="AB400" s="49">
        <f>LEN(B401)</f>
        <v>994</v>
      </c>
      <c r="AC400" s="49"/>
      <c r="AD400" s="19"/>
      <c r="AE400" s="19"/>
      <c r="AF400" s="19"/>
      <c r="AG400" s="178"/>
    </row>
    <row r="401" spans="1:33">
      <c r="A401" s="41"/>
      <c r="B401" s="29" t="s">
        <v>91</v>
      </c>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c r="AA401" s="110"/>
      <c r="AB401" s="110"/>
      <c r="AC401" s="110"/>
      <c r="AD401" s="110"/>
      <c r="AE401" s="110"/>
      <c r="AF401" s="111"/>
      <c r="AG401" s="7"/>
    </row>
    <row r="402" spans="1:33">
      <c r="A402" s="41"/>
      <c r="B402" s="112"/>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4"/>
      <c r="AG402" s="7"/>
    </row>
    <row r="403" spans="1:33">
      <c r="A403" s="41"/>
      <c r="B403" s="112"/>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4"/>
      <c r="AG403" s="7"/>
    </row>
    <row r="404" spans="1:33">
      <c r="A404" s="41"/>
      <c r="B404" s="112"/>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4"/>
      <c r="AG404" s="7"/>
    </row>
    <row r="405" spans="1:33">
      <c r="A405" s="41"/>
      <c r="B405" s="112"/>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4"/>
      <c r="AG405" s="7"/>
    </row>
    <row r="406" spans="1:33">
      <c r="A406" s="41"/>
      <c r="B406" s="112"/>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4"/>
      <c r="AG406" s="7"/>
    </row>
    <row r="407" spans="1:33">
      <c r="A407" s="41"/>
      <c r="B407" s="112"/>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4"/>
      <c r="AG407" s="7"/>
    </row>
    <row r="408" spans="1:33">
      <c r="A408" s="41"/>
      <c r="B408" s="112"/>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4"/>
      <c r="AG408" s="7"/>
    </row>
    <row r="409" spans="1:33" s="89" customFormat="1">
      <c r="A409" s="41"/>
      <c r="B409" s="115"/>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7"/>
      <c r="AG409" s="7"/>
    </row>
    <row r="410" spans="1:33" ht="12.75" customHeight="1" thickBot="1">
      <c r="A410" s="179"/>
      <c r="B410" s="180"/>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54"/>
    </row>
    <row r="411" spans="1:33" ht="12.75" customHeight="1">
      <c r="A411" s="181"/>
      <c r="B411" s="182"/>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57"/>
    </row>
    <row r="412" spans="1:33" ht="14.25" customHeight="1">
      <c r="A412" s="8" t="s">
        <v>92</v>
      </c>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107"/>
    </row>
    <row r="413" spans="1:33" ht="14.25" customHeight="1">
      <c r="A413" s="43"/>
      <c r="B413" s="130"/>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c r="AA413" s="130"/>
      <c r="AB413" s="130"/>
      <c r="AC413" s="130"/>
      <c r="AD413" s="130"/>
      <c r="AE413" s="130"/>
      <c r="AF413" s="130"/>
      <c r="AG413" s="131"/>
    </row>
    <row r="414" spans="1:33" ht="45" customHeight="1">
      <c r="A414" s="11"/>
      <c r="B414" s="150" t="s">
        <v>93</v>
      </c>
      <c r="C414" s="150"/>
      <c r="D414" s="150"/>
      <c r="E414" s="150"/>
      <c r="F414" s="150"/>
      <c r="G414" s="150"/>
      <c r="H414" s="150"/>
      <c r="I414" s="150"/>
      <c r="J414" s="150"/>
      <c r="K414" s="150"/>
      <c r="L414" s="150"/>
      <c r="M414" s="150"/>
      <c r="N414" s="150"/>
      <c r="O414" s="150"/>
      <c r="P414" s="150"/>
      <c r="Q414" s="150"/>
      <c r="R414" s="150"/>
      <c r="S414" s="150"/>
      <c r="T414" s="150"/>
      <c r="U414" s="150"/>
      <c r="V414" s="150"/>
      <c r="W414" s="150"/>
      <c r="X414" s="150"/>
      <c r="Y414" s="150"/>
      <c r="Z414" s="150"/>
      <c r="AA414" s="183"/>
      <c r="AB414" s="183"/>
      <c r="AC414" s="183"/>
      <c r="AD414" s="183"/>
      <c r="AE414" s="183"/>
      <c r="AF414" s="183"/>
      <c r="AG414" s="152"/>
    </row>
    <row r="415" spans="1:33">
      <c r="A415" s="1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c r="AA415" s="151"/>
      <c r="AB415" s="151"/>
      <c r="AC415" s="151"/>
      <c r="AD415" s="151"/>
      <c r="AE415" s="151"/>
      <c r="AF415" s="151"/>
      <c r="AG415" s="152"/>
    </row>
    <row r="416" spans="1:33" customFormat="1" ht="14.25" customHeight="1">
      <c r="A416" s="142"/>
      <c r="B416" s="184"/>
      <c r="C416" s="80" t="s">
        <v>94</v>
      </c>
      <c r="D416" s="185"/>
      <c r="E416" s="185"/>
      <c r="F416" s="185"/>
      <c r="G416" s="185"/>
      <c r="H416" s="185"/>
      <c r="I416" s="185"/>
      <c r="J416" s="185"/>
      <c r="K416" s="185"/>
      <c r="L416" s="185"/>
      <c r="M416" s="185"/>
      <c r="N416" s="185"/>
      <c r="O416" s="185"/>
      <c r="P416" s="141"/>
      <c r="Q416" s="141"/>
      <c r="R416" s="141"/>
      <c r="S416" s="141"/>
      <c r="T416" s="141"/>
      <c r="U416" s="141"/>
      <c r="V416" s="141"/>
      <c r="W416" s="141"/>
      <c r="X416" s="141"/>
      <c r="Y416" s="141"/>
      <c r="Z416" s="141"/>
      <c r="AA416" s="141"/>
      <c r="AB416" s="141"/>
      <c r="AC416" s="141"/>
      <c r="AD416" s="141"/>
      <c r="AE416" s="141"/>
      <c r="AF416" s="141"/>
      <c r="AG416" s="125"/>
    </row>
    <row r="417" spans="1:33" customFormat="1">
      <c r="A417" s="28"/>
      <c r="B417" s="153"/>
      <c r="C417" s="186" t="s">
        <v>95</v>
      </c>
      <c r="D417" s="186"/>
      <c r="E417" s="186"/>
      <c r="F417" s="186"/>
      <c r="G417" s="186"/>
      <c r="H417" s="186"/>
      <c r="I417" s="186"/>
      <c r="J417" s="186"/>
      <c r="K417" s="186"/>
      <c r="L417" s="186"/>
      <c r="M417" s="186"/>
      <c r="N417" s="186"/>
      <c r="O417" s="187"/>
      <c r="P417" s="187"/>
      <c r="Q417" s="78"/>
      <c r="R417" s="153"/>
      <c r="S417" s="187"/>
      <c r="T417" s="187"/>
      <c r="U417" s="78"/>
      <c r="V417" s="187"/>
      <c r="W417" s="187"/>
      <c r="X417" s="187"/>
      <c r="Y417" s="187"/>
      <c r="Z417" s="187"/>
      <c r="AA417" s="187"/>
      <c r="AB417" s="187"/>
      <c r="AC417" s="187"/>
      <c r="AD417" s="187"/>
      <c r="AE417" s="187"/>
      <c r="AF417" s="187"/>
      <c r="AG417" s="149"/>
    </row>
    <row r="418" spans="1:33" customFormat="1" ht="12.75">
      <c r="A418" s="15"/>
      <c r="B418" s="46" t="s">
        <v>96</v>
      </c>
      <c r="C418" s="18"/>
      <c r="D418" s="18"/>
      <c r="E418" s="18"/>
      <c r="F418" s="18"/>
      <c r="G418" s="18"/>
      <c r="H418" s="47"/>
      <c r="I418" s="47"/>
      <c r="J418" s="47"/>
      <c r="K418" s="47"/>
      <c r="L418" s="47"/>
      <c r="M418" s="48"/>
      <c r="N418" s="19"/>
      <c r="O418" s="19"/>
      <c r="P418" s="19"/>
      <c r="Q418" s="46"/>
      <c r="R418" s="18"/>
      <c r="S418" s="19"/>
      <c r="T418" s="19"/>
      <c r="U418" s="108" t="s">
        <v>5</v>
      </c>
      <c r="V418" s="108"/>
      <c r="W418" s="108"/>
      <c r="X418" s="108"/>
      <c r="Y418" s="108"/>
      <c r="Z418" s="108"/>
      <c r="AA418" s="108"/>
      <c r="AB418" s="27">
        <f>LEN(K419)</f>
        <v>316</v>
      </c>
      <c r="AC418" s="27"/>
      <c r="AD418" s="19"/>
      <c r="AE418" s="19"/>
      <c r="AF418" s="19"/>
      <c r="AG418" s="21"/>
    </row>
    <row r="419" spans="1:33" customFormat="1" ht="11.85" customHeight="1">
      <c r="A419" s="28"/>
      <c r="B419" s="18"/>
      <c r="C419" s="156"/>
      <c r="D419" s="158"/>
      <c r="E419" s="158"/>
      <c r="F419" s="158"/>
      <c r="G419" s="158"/>
      <c r="H419" s="158"/>
      <c r="I419" s="158"/>
      <c r="J419" s="158"/>
      <c r="K419" s="29" t="s">
        <v>97</v>
      </c>
      <c r="L419" s="188"/>
      <c r="M419" s="188"/>
      <c r="N419" s="188"/>
      <c r="O419" s="188"/>
      <c r="P419" s="188"/>
      <c r="Q419" s="188"/>
      <c r="R419" s="188"/>
      <c r="S419" s="188"/>
      <c r="T419" s="188"/>
      <c r="U419" s="188"/>
      <c r="V419" s="188"/>
      <c r="W419" s="188"/>
      <c r="X419" s="188"/>
      <c r="Y419" s="188"/>
      <c r="Z419" s="188"/>
      <c r="AA419" s="188"/>
      <c r="AB419" s="188"/>
      <c r="AC419" s="188"/>
      <c r="AD419" s="188"/>
      <c r="AE419" s="188"/>
      <c r="AF419" s="189"/>
      <c r="AG419" s="149"/>
    </row>
    <row r="420" spans="1:33" customFormat="1" ht="24" customHeight="1">
      <c r="A420" s="28"/>
      <c r="B420" s="18"/>
      <c r="C420" s="190"/>
      <c r="D420" s="191" t="s">
        <v>98</v>
      </c>
      <c r="E420" s="192" t="s">
        <v>99</v>
      </c>
      <c r="F420" s="165"/>
      <c r="G420" s="165"/>
      <c r="H420" s="165"/>
      <c r="I420" s="165"/>
      <c r="J420" s="165"/>
      <c r="K420" s="193"/>
      <c r="L420" s="194"/>
      <c r="M420" s="194"/>
      <c r="N420" s="194"/>
      <c r="O420" s="194"/>
      <c r="P420" s="194"/>
      <c r="Q420" s="194"/>
      <c r="R420" s="194"/>
      <c r="S420" s="194"/>
      <c r="T420" s="194"/>
      <c r="U420" s="194"/>
      <c r="V420" s="194"/>
      <c r="W420" s="194"/>
      <c r="X420" s="194"/>
      <c r="Y420" s="194"/>
      <c r="Z420" s="194"/>
      <c r="AA420" s="194"/>
      <c r="AB420" s="194"/>
      <c r="AC420" s="194"/>
      <c r="AD420" s="194"/>
      <c r="AE420" s="194"/>
      <c r="AF420" s="195"/>
      <c r="AG420" s="149"/>
    </row>
    <row r="421" spans="1:33" customFormat="1" ht="11.85" customHeight="1">
      <c r="A421" s="28"/>
      <c r="B421" s="196"/>
      <c r="C421" s="163"/>
      <c r="D421" s="165"/>
      <c r="E421" s="165"/>
      <c r="F421" s="165"/>
      <c r="G421" s="165"/>
      <c r="H421" s="165"/>
      <c r="I421" s="165"/>
      <c r="J421" s="165"/>
      <c r="K421" s="193"/>
      <c r="L421" s="194"/>
      <c r="M421" s="194"/>
      <c r="N421" s="194"/>
      <c r="O421" s="194"/>
      <c r="P421" s="194"/>
      <c r="Q421" s="194"/>
      <c r="R421" s="194"/>
      <c r="S421" s="194"/>
      <c r="T421" s="194"/>
      <c r="U421" s="194"/>
      <c r="V421" s="194"/>
      <c r="W421" s="194"/>
      <c r="X421" s="194"/>
      <c r="Y421" s="194"/>
      <c r="Z421" s="194"/>
      <c r="AA421" s="194"/>
      <c r="AB421" s="194"/>
      <c r="AC421" s="194"/>
      <c r="AD421" s="194"/>
      <c r="AE421" s="194"/>
      <c r="AF421" s="195"/>
      <c r="AG421" s="149"/>
    </row>
    <row r="422" spans="1:33" customFormat="1" ht="24" hidden="1" customHeight="1">
      <c r="A422" s="197"/>
      <c r="B422" s="196"/>
      <c r="C422" s="190"/>
      <c r="D422" s="191"/>
      <c r="E422" s="165" t="s">
        <v>100</v>
      </c>
      <c r="F422" s="165"/>
      <c r="G422" s="165"/>
      <c r="H422" s="165"/>
      <c r="I422" s="165"/>
      <c r="J422" s="165"/>
      <c r="K422" s="193"/>
      <c r="L422" s="194"/>
      <c r="M422" s="194"/>
      <c r="N422" s="194"/>
      <c r="O422" s="194"/>
      <c r="P422" s="194"/>
      <c r="Q422" s="194"/>
      <c r="R422" s="194"/>
      <c r="S422" s="194"/>
      <c r="T422" s="194"/>
      <c r="U422" s="194"/>
      <c r="V422" s="194"/>
      <c r="W422" s="194"/>
      <c r="X422" s="194"/>
      <c r="Y422" s="194"/>
      <c r="Z422" s="194"/>
      <c r="AA422" s="194"/>
      <c r="AB422" s="194"/>
      <c r="AC422" s="194"/>
      <c r="AD422" s="194"/>
      <c r="AE422" s="194"/>
      <c r="AF422" s="195"/>
      <c r="AG422" s="149"/>
    </row>
    <row r="423" spans="1:33" customFormat="1" ht="25.5" customHeight="1">
      <c r="A423" s="197"/>
      <c r="B423" s="196"/>
      <c r="C423" s="190"/>
      <c r="D423" s="198"/>
      <c r="E423" s="165"/>
      <c r="F423" s="165"/>
      <c r="G423" s="165"/>
      <c r="H423" s="165"/>
      <c r="I423" s="165"/>
      <c r="J423" s="165"/>
      <c r="K423" s="193"/>
      <c r="L423" s="194"/>
      <c r="M423" s="194"/>
      <c r="N423" s="194"/>
      <c r="O423" s="194"/>
      <c r="P423" s="194"/>
      <c r="Q423" s="194"/>
      <c r="R423" s="194"/>
      <c r="S423" s="194"/>
      <c r="T423" s="194"/>
      <c r="U423" s="194"/>
      <c r="V423" s="194"/>
      <c r="W423" s="194"/>
      <c r="X423" s="194"/>
      <c r="Y423" s="194"/>
      <c r="Z423" s="194"/>
      <c r="AA423" s="194"/>
      <c r="AB423" s="194"/>
      <c r="AC423" s="194"/>
      <c r="AD423" s="194"/>
      <c r="AE423" s="194"/>
      <c r="AF423" s="195"/>
      <c r="AG423" s="149"/>
    </row>
    <row r="424" spans="1:33" customFormat="1" ht="24" customHeight="1">
      <c r="A424" s="197"/>
      <c r="B424" s="196"/>
      <c r="C424" s="190"/>
      <c r="D424" s="191"/>
      <c r="E424" s="192" t="s">
        <v>101</v>
      </c>
      <c r="F424" s="165"/>
      <c r="G424" s="165"/>
      <c r="H424" s="165"/>
      <c r="I424" s="165"/>
      <c r="J424" s="165"/>
      <c r="K424" s="193"/>
      <c r="L424" s="194"/>
      <c r="M424" s="194"/>
      <c r="N424" s="194"/>
      <c r="O424" s="194"/>
      <c r="P424" s="194"/>
      <c r="Q424" s="194"/>
      <c r="R424" s="194"/>
      <c r="S424" s="194"/>
      <c r="T424" s="194"/>
      <c r="U424" s="194"/>
      <c r="V424" s="194"/>
      <c r="W424" s="194"/>
      <c r="X424" s="194"/>
      <c r="Y424" s="194"/>
      <c r="Z424" s="194"/>
      <c r="AA424" s="194"/>
      <c r="AB424" s="194"/>
      <c r="AC424" s="194"/>
      <c r="AD424" s="194"/>
      <c r="AE424" s="194"/>
      <c r="AF424" s="195"/>
      <c r="AG424" s="149"/>
    </row>
    <row r="425" spans="1:33" customFormat="1" ht="21.75" customHeight="1">
      <c r="A425" s="197"/>
      <c r="B425" s="196"/>
      <c r="C425" s="170"/>
      <c r="D425" s="171"/>
      <c r="E425" s="171"/>
      <c r="F425" s="171"/>
      <c r="G425" s="171"/>
      <c r="H425" s="171"/>
      <c r="I425" s="171"/>
      <c r="J425" s="171"/>
      <c r="K425" s="199"/>
      <c r="L425" s="200"/>
      <c r="M425" s="200"/>
      <c r="N425" s="200"/>
      <c r="O425" s="200"/>
      <c r="P425" s="200"/>
      <c r="Q425" s="200"/>
      <c r="R425" s="200"/>
      <c r="S425" s="200"/>
      <c r="T425" s="200"/>
      <c r="U425" s="200"/>
      <c r="V425" s="200"/>
      <c r="W425" s="200"/>
      <c r="X425" s="200"/>
      <c r="Y425" s="200"/>
      <c r="Z425" s="200"/>
      <c r="AA425" s="200"/>
      <c r="AB425" s="200"/>
      <c r="AC425" s="200"/>
      <c r="AD425" s="200"/>
      <c r="AE425" s="200"/>
      <c r="AF425" s="201"/>
      <c r="AG425" s="149"/>
    </row>
    <row r="426" spans="1:33" customFormat="1">
      <c r="A426" s="197"/>
      <c r="B426" s="184"/>
      <c r="C426" s="184"/>
      <c r="D426" s="184"/>
      <c r="E426" s="184"/>
      <c r="F426" s="184"/>
      <c r="G426" s="184"/>
      <c r="H426" s="184"/>
      <c r="I426" s="184"/>
      <c r="J426" s="184"/>
      <c r="K426" s="184"/>
      <c r="L426" s="184"/>
      <c r="M426" s="184"/>
      <c r="N426" s="184"/>
      <c r="O426" s="202"/>
      <c r="P426" s="202"/>
      <c r="Q426" s="202"/>
      <c r="R426" s="202"/>
      <c r="S426" s="202"/>
      <c r="T426" s="202"/>
      <c r="U426" s="202"/>
      <c r="V426" s="202"/>
      <c r="W426" s="202"/>
      <c r="X426" s="202"/>
      <c r="Y426" s="202"/>
      <c r="Z426" s="202"/>
      <c r="AA426" s="202"/>
      <c r="AB426" s="202"/>
      <c r="AC426" s="202"/>
      <c r="AD426" s="202"/>
      <c r="AE426" s="202"/>
      <c r="AF426" s="202"/>
      <c r="AG426" s="149"/>
    </row>
    <row r="427" spans="1:33" customFormat="1" ht="14.25" customHeight="1">
      <c r="A427" s="142"/>
      <c r="B427" s="203"/>
      <c r="C427" s="150" t="s">
        <v>102</v>
      </c>
      <c r="D427" s="204"/>
      <c r="E427" s="204"/>
      <c r="F427" s="204"/>
      <c r="G427" s="204"/>
      <c r="H427" s="204"/>
      <c r="I427" s="204"/>
      <c r="J427" s="204"/>
      <c r="K427" s="204"/>
      <c r="L427" s="204"/>
      <c r="M427" s="204"/>
      <c r="N427" s="204"/>
      <c r="O427" s="204"/>
      <c r="P427" s="204"/>
      <c r="Q427" s="204"/>
      <c r="R427" s="204"/>
      <c r="S427" s="204"/>
      <c r="T427" s="205"/>
      <c r="U427" s="205"/>
      <c r="V427" s="205"/>
      <c r="W427" s="205"/>
      <c r="X427" s="205"/>
      <c r="Y427" s="205"/>
      <c r="Z427" s="151"/>
      <c r="AA427" s="205"/>
      <c r="AB427" s="205"/>
      <c r="AC427" s="205"/>
      <c r="AD427" s="205"/>
      <c r="AE427" s="203"/>
      <c r="AF427" s="203"/>
      <c r="AG427" s="206"/>
    </row>
    <row r="428" spans="1:33" customFormat="1">
      <c r="A428" s="28"/>
      <c r="B428" s="153"/>
      <c r="C428" s="186" t="s">
        <v>95</v>
      </c>
      <c r="D428" s="186"/>
      <c r="E428" s="186"/>
      <c r="F428" s="186"/>
      <c r="G428" s="186"/>
      <c r="H428" s="186"/>
      <c r="I428" s="186"/>
      <c r="J428" s="186"/>
      <c r="K428" s="186"/>
      <c r="L428" s="186"/>
      <c r="M428" s="186"/>
      <c r="N428" s="186"/>
      <c r="O428" s="187"/>
      <c r="P428" s="187"/>
      <c r="Q428" s="78"/>
      <c r="R428" s="153"/>
      <c r="S428" s="187"/>
      <c r="T428" s="187"/>
      <c r="U428" s="78"/>
      <c r="V428" s="187"/>
      <c r="W428" s="187"/>
      <c r="X428" s="187"/>
      <c r="Y428" s="187"/>
      <c r="Z428" s="187"/>
      <c r="AA428" s="187"/>
      <c r="AB428" s="187"/>
      <c r="AC428" s="187"/>
      <c r="AD428" s="187"/>
      <c r="AE428" s="187"/>
      <c r="AF428" s="187"/>
      <c r="AG428" s="149"/>
    </row>
    <row r="429" spans="1:33" customFormat="1" ht="12.75">
      <c r="A429" s="15"/>
      <c r="B429" s="46" t="s">
        <v>96</v>
      </c>
      <c r="C429" s="18"/>
      <c r="D429" s="18"/>
      <c r="E429" s="18"/>
      <c r="F429" s="18"/>
      <c r="G429" s="18"/>
      <c r="H429" s="47"/>
      <c r="I429" s="47"/>
      <c r="J429" s="47"/>
      <c r="K429" s="47"/>
      <c r="L429" s="47"/>
      <c r="M429" s="48"/>
      <c r="N429" s="19"/>
      <c r="O429" s="19"/>
      <c r="P429" s="19"/>
      <c r="Q429" s="46"/>
      <c r="R429" s="18"/>
      <c r="S429" s="19"/>
      <c r="T429" s="19"/>
      <c r="U429" s="108" t="s">
        <v>5</v>
      </c>
      <c r="V429" s="108"/>
      <c r="W429" s="108"/>
      <c r="X429" s="108"/>
      <c r="Y429" s="108"/>
      <c r="Z429" s="108"/>
      <c r="AA429" s="108"/>
      <c r="AB429" s="27">
        <f>LEN(K430)</f>
        <v>704</v>
      </c>
      <c r="AC429" s="27"/>
      <c r="AD429" s="19"/>
      <c r="AE429" s="19"/>
      <c r="AF429" s="19"/>
      <c r="AG429" s="21"/>
    </row>
    <row r="430" spans="1:33" customFormat="1" ht="11.25" customHeight="1">
      <c r="A430" s="28"/>
      <c r="B430" s="184"/>
      <c r="C430" s="156"/>
      <c r="D430" s="158"/>
      <c r="E430" s="158"/>
      <c r="F430" s="158"/>
      <c r="G430" s="158"/>
      <c r="H430" s="158"/>
      <c r="I430" s="158"/>
      <c r="J430" s="158"/>
      <c r="K430" s="29" t="s">
        <v>103</v>
      </c>
      <c r="L430" s="188"/>
      <c r="M430" s="188"/>
      <c r="N430" s="188"/>
      <c r="O430" s="188"/>
      <c r="P430" s="188"/>
      <c r="Q430" s="188"/>
      <c r="R430" s="188"/>
      <c r="S430" s="188"/>
      <c r="T430" s="188"/>
      <c r="U430" s="188"/>
      <c r="V430" s="188"/>
      <c r="W430" s="188"/>
      <c r="X430" s="188"/>
      <c r="Y430" s="188"/>
      <c r="Z430" s="188"/>
      <c r="AA430" s="188"/>
      <c r="AB430" s="188"/>
      <c r="AC430" s="188"/>
      <c r="AD430" s="188"/>
      <c r="AE430" s="188"/>
      <c r="AF430" s="189"/>
      <c r="AG430" s="149"/>
    </row>
    <row r="431" spans="1:33" customFormat="1" ht="24" customHeight="1">
      <c r="A431" s="197"/>
      <c r="B431" s="184"/>
      <c r="C431" s="190"/>
      <c r="D431" s="191" t="s">
        <v>98</v>
      </c>
      <c r="E431" s="192" t="s">
        <v>99</v>
      </c>
      <c r="F431" s="165"/>
      <c r="G431" s="165"/>
      <c r="H431" s="165"/>
      <c r="I431" s="165"/>
      <c r="J431" s="165"/>
      <c r="K431" s="193"/>
      <c r="L431" s="194"/>
      <c r="M431" s="194"/>
      <c r="N431" s="194"/>
      <c r="O431" s="194"/>
      <c r="P431" s="194"/>
      <c r="Q431" s="194"/>
      <c r="R431" s="194"/>
      <c r="S431" s="194"/>
      <c r="T431" s="194"/>
      <c r="U431" s="194"/>
      <c r="V431" s="194"/>
      <c r="W431" s="194"/>
      <c r="X431" s="194"/>
      <c r="Y431" s="194"/>
      <c r="Z431" s="194"/>
      <c r="AA431" s="194"/>
      <c r="AB431" s="194"/>
      <c r="AC431" s="194"/>
      <c r="AD431" s="194"/>
      <c r="AE431" s="194"/>
      <c r="AF431" s="195"/>
      <c r="AG431" s="149"/>
    </row>
    <row r="432" spans="1:33" customFormat="1" ht="26.25" customHeight="1">
      <c r="A432" s="197"/>
      <c r="B432" s="184"/>
      <c r="C432" s="163"/>
      <c r="D432" s="165"/>
      <c r="E432" s="165"/>
      <c r="F432" s="165"/>
      <c r="G432" s="165"/>
      <c r="H432" s="165"/>
      <c r="I432" s="165"/>
      <c r="J432" s="165"/>
      <c r="K432" s="193"/>
      <c r="L432" s="194"/>
      <c r="M432" s="194"/>
      <c r="N432" s="194"/>
      <c r="O432" s="194"/>
      <c r="P432" s="194"/>
      <c r="Q432" s="194"/>
      <c r="R432" s="194"/>
      <c r="S432" s="194"/>
      <c r="T432" s="194"/>
      <c r="U432" s="194"/>
      <c r="V432" s="194"/>
      <c r="W432" s="194"/>
      <c r="X432" s="194"/>
      <c r="Y432" s="194"/>
      <c r="Z432" s="194"/>
      <c r="AA432" s="194"/>
      <c r="AB432" s="194"/>
      <c r="AC432" s="194"/>
      <c r="AD432" s="194"/>
      <c r="AE432" s="194"/>
      <c r="AF432" s="195"/>
      <c r="AG432" s="149"/>
    </row>
    <row r="433" spans="1:33" customFormat="1" ht="24" hidden="1" customHeight="1">
      <c r="A433" s="197"/>
      <c r="B433" s="184"/>
      <c r="C433" s="190"/>
      <c r="D433" s="191"/>
      <c r="E433" s="165" t="s">
        <v>100</v>
      </c>
      <c r="F433" s="165"/>
      <c r="G433" s="165"/>
      <c r="H433" s="165"/>
      <c r="I433" s="165"/>
      <c r="J433" s="165"/>
      <c r="K433" s="193"/>
      <c r="L433" s="194"/>
      <c r="M433" s="194"/>
      <c r="N433" s="194"/>
      <c r="O433" s="194"/>
      <c r="P433" s="194"/>
      <c r="Q433" s="194"/>
      <c r="R433" s="194"/>
      <c r="S433" s="194"/>
      <c r="T433" s="194"/>
      <c r="U433" s="194"/>
      <c r="V433" s="194"/>
      <c r="W433" s="194"/>
      <c r="X433" s="194"/>
      <c r="Y433" s="194"/>
      <c r="Z433" s="194"/>
      <c r="AA433" s="194"/>
      <c r="AB433" s="194"/>
      <c r="AC433" s="194"/>
      <c r="AD433" s="194"/>
      <c r="AE433" s="194"/>
      <c r="AF433" s="195"/>
      <c r="AG433" s="149"/>
    </row>
    <row r="434" spans="1:33" customFormat="1" ht="11.85" customHeight="1">
      <c r="A434" s="197"/>
      <c r="B434" s="184"/>
      <c r="C434" s="190"/>
      <c r="D434" s="207"/>
      <c r="E434" s="165"/>
      <c r="F434" s="165"/>
      <c r="G434" s="165"/>
      <c r="H434" s="165"/>
      <c r="I434" s="165"/>
      <c r="J434" s="165"/>
      <c r="K434" s="193"/>
      <c r="L434" s="194"/>
      <c r="M434" s="194"/>
      <c r="N434" s="194"/>
      <c r="O434" s="194"/>
      <c r="P434" s="194"/>
      <c r="Q434" s="194"/>
      <c r="R434" s="194"/>
      <c r="S434" s="194"/>
      <c r="T434" s="194"/>
      <c r="U434" s="194"/>
      <c r="V434" s="194"/>
      <c r="W434" s="194"/>
      <c r="X434" s="194"/>
      <c r="Y434" s="194"/>
      <c r="Z434" s="194"/>
      <c r="AA434" s="194"/>
      <c r="AB434" s="194"/>
      <c r="AC434" s="194"/>
      <c r="AD434" s="194"/>
      <c r="AE434" s="194"/>
      <c r="AF434" s="195"/>
      <c r="AG434" s="149"/>
    </row>
    <row r="435" spans="1:33" customFormat="1" ht="24" customHeight="1">
      <c r="A435" s="197"/>
      <c r="B435" s="196"/>
      <c r="C435" s="190"/>
      <c r="D435" s="191"/>
      <c r="E435" s="192" t="s">
        <v>101</v>
      </c>
      <c r="F435" s="165"/>
      <c r="G435" s="165"/>
      <c r="H435" s="165"/>
      <c r="I435" s="165"/>
      <c r="J435" s="165"/>
      <c r="K435" s="193"/>
      <c r="L435" s="194"/>
      <c r="M435" s="194"/>
      <c r="N435" s="194"/>
      <c r="O435" s="194"/>
      <c r="P435" s="194"/>
      <c r="Q435" s="194"/>
      <c r="R435" s="194"/>
      <c r="S435" s="194"/>
      <c r="T435" s="194"/>
      <c r="U435" s="194"/>
      <c r="V435" s="194"/>
      <c r="W435" s="194"/>
      <c r="X435" s="194"/>
      <c r="Y435" s="194"/>
      <c r="Z435" s="194"/>
      <c r="AA435" s="194"/>
      <c r="AB435" s="194"/>
      <c r="AC435" s="194"/>
      <c r="AD435" s="194"/>
      <c r="AE435" s="194"/>
      <c r="AF435" s="195"/>
      <c r="AG435" s="149"/>
    </row>
    <row r="436" spans="1:33" customFormat="1" ht="11.85" customHeight="1">
      <c r="A436" s="197"/>
      <c r="B436" s="196"/>
      <c r="C436" s="170"/>
      <c r="D436" s="171"/>
      <c r="E436" s="171"/>
      <c r="F436" s="171"/>
      <c r="G436" s="171"/>
      <c r="H436" s="171"/>
      <c r="I436" s="171"/>
      <c r="J436" s="171"/>
      <c r="K436" s="199"/>
      <c r="L436" s="200"/>
      <c r="M436" s="200"/>
      <c r="N436" s="200"/>
      <c r="O436" s="200"/>
      <c r="P436" s="200"/>
      <c r="Q436" s="200"/>
      <c r="R436" s="200"/>
      <c r="S436" s="200"/>
      <c r="T436" s="200"/>
      <c r="U436" s="200"/>
      <c r="V436" s="200"/>
      <c r="W436" s="200"/>
      <c r="X436" s="200"/>
      <c r="Y436" s="200"/>
      <c r="Z436" s="200"/>
      <c r="AA436" s="200"/>
      <c r="AB436" s="200"/>
      <c r="AC436" s="200"/>
      <c r="AD436" s="200"/>
      <c r="AE436" s="200"/>
      <c r="AF436" s="201"/>
      <c r="AG436" s="149"/>
    </row>
    <row r="437" spans="1:33" customFormat="1">
      <c r="A437" s="197"/>
      <c r="B437" s="202"/>
      <c r="C437" s="202"/>
      <c r="D437" s="202"/>
      <c r="E437" s="202"/>
      <c r="F437" s="202"/>
      <c r="G437" s="202"/>
      <c r="H437" s="202"/>
      <c r="I437" s="202"/>
      <c r="J437" s="202"/>
      <c r="K437" s="202"/>
      <c r="L437" s="202"/>
      <c r="M437" s="202"/>
      <c r="N437" s="202"/>
      <c r="O437" s="202"/>
      <c r="P437" s="202"/>
      <c r="Q437" s="202"/>
      <c r="R437" s="202"/>
      <c r="S437" s="202"/>
      <c r="T437" s="202"/>
      <c r="U437" s="202"/>
      <c r="V437" s="202"/>
      <c r="W437" s="202"/>
      <c r="X437" s="202"/>
      <c r="Y437" s="202"/>
      <c r="Z437" s="202"/>
      <c r="AA437" s="202"/>
      <c r="AB437" s="202"/>
      <c r="AC437" s="202"/>
      <c r="AD437" s="202"/>
      <c r="AE437" s="202"/>
      <c r="AF437" s="202"/>
      <c r="AG437" s="208"/>
    </row>
    <row r="438" spans="1:33" customFormat="1" ht="12.75" customHeight="1">
      <c r="A438" s="197"/>
      <c r="B438" s="202"/>
      <c r="C438" s="150" t="s">
        <v>104</v>
      </c>
      <c r="D438" s="204"/>
      <c r="E438" s="204"/>
      <c r="F438" s="204"/>
      <c r="G438" s="204"/>
      <c r="H438" s="204"/>
      <c r="I438" s="204"/>
      <c r="J438" s="204"/>
      <c r="K438" s="204"/>
      <c r="L438" s="204"/>
      <c r="M438" s="204"/>
      <c r="N438" s="204"/>
      <c r="O438" s="204"/>
      <c r="P438" s="204"/>
      <c r="Q438" s="204"/>
      <c r="R438" s="204"/>
      <c r="S438" s="204"/>
      <c r="T438" s="202"/>
      <c r="U438" s="202"/>
      <c r="V438" s="202"/>
      <c r="W438" s="202"/>
      <c r="X438" s="202"/>
      <c r="Y438" s="202"/>
      <c r="Z438" s="202"/>
      <c r="AA438" s="202"/>
      <c r="AB438" s="202"/>
      <c r="AC438" s="202"/>
      <c r="AD438" s="202"/>
      <c r="AE438" s="202"/>
      <c r="AF438" s="202"/>
      <c r="AG438" s="149"/>
    </row>
    <row r="439" spans="1:33" customFormat="1" ht="12.75" customHeight="1">
      <c r="A439" s="197"/>
      <c r="B439" s="202"/>
      <c r="C439" s="186" t="s">
        <v>95</v>
      </c>
      <c r="D439" s="186"/>
      <c r="E439" s="186"/>
      <c r="F439" s="186"/>
      <c r="G439" s="186"/>
      <c r="H439" s="186"/>
      <c r="I439" s="186"/>
      <c r="J439" s="186"/>
      <c r="K439" s="186"/>
      <c r="L439" s="186"/>
      <c r="M439" s="186"/>
      <c r="N439" s="186"/>
      <c r="O439" s="187"/>
      <c r="P439" s="187"/>
      <c r="Q439" s="78"/>
      <c r="R439" s="153"/>
      <c r="S439" s="187"/>
      <c r="T439" s="202"/>
      <c r="U439" s="202"/>
      <c r="V439" s="202"/>
      <c r="W439" s="202"/>
      <c r="X439" s="202"/>
      <c r="Y439" s="202"/>
      <c r="Z439" s="202"/>
      <c r="AA439" s="202"/>
      <c r="AB439" s="202"/>
      <c r="AC439" s="202"/>
      <c r="AD439" s="202"/>
      <c r="AE439" s="202"/>
      <c r="AF439" s="202"/>
      <c r="AG439" s="149"/>
    </row>
    <row r="440" spans="1:33" customFormat="1" ht="12.75" customHeight="1">
      <c r="A440" s="15"/>
      <c r="B440" s="46" t="s">
        <v>96</v>
      </c>
      <c r="C440" s="18"/>
      <c r="D440" s="18"/>
      <c r="E440" s="18"/>
      <c r="F440" s="18"/>
      <c r="G440" s="18"/>
      <c r="H440" s="47"/>
      <c r="I440" s="47"/>
      <c r="J440" s="47"/>
      <c r="K440" s="47"/>
      <c r="L440" s="47"/>
      <c r="M440" s="48"/>
      <c r="N440" s="19"/>
      <c r="O440" s="19"/>
      <c r="P440" s="19"/>
      <c r="Q440" s="46"/>
      <c r="R440" s="18"/>
      <c r="S440" s="19"/>
      <c r="T440" s="19"/>
      <c r="U440" s="108" t="s">
        <v>5</v>
      </c>
      <c r="V440" s="108"/>
      <c r="W440" s="108"/>
      <c r="X440" s="108"/>
      <c r="Y440" s="108"/>
      <c r="Z440" s="108"/>
      <c r="AA440" s="108"/>
      <c r="AB440" s="27">
        <f>LEN(K441)</f>
        <v>492</v>
      </c>
      <c r="AC440" s="27"/>
      <c r="AD440" s="19"/>
      <c r="AE440" s="19"/>
      <c r="AF440" s="19"/>
      <c r="AG440" s="21"/>
    </row>
    <row r="441" spans="1:33" customFormat="1" ht="11.85" customHeight="1">
      <c r="A441" s="197"/>
      <c r="B441" s="202"/>
      <c r="C441" s="156"/>
      <c r="D441" s="158"/>
      <c r="E441" s="158"/>
      <c r="F441" s="158"/>
      <c r="G441" s="158"/>
      <c r="H441" s="158"/>
      <c r="I441" s="158"/>
      <c r="J441" s="158"/>
      <c r="K441" s="29" t="s">
        <v>105</v>
      </c>
      <c r="L441" s="188"/>
      <c r="M441" s="188"/>
      <c r="N441" s="188"/>
      <c r="O441" s="188"/>
      <c r="P441" s="188"/>
      <c r="Q441" s="188"/>
      <c r="R441" s="188"/>
      <c r="S441" s="188"/>
      <c r="T441" s="188"/>
      <c r="U441" s="188"/>
      <c r="V441" s="188"/>
      <c r="W441" s="188"/>
      <c r="X441" s="188"/>
      <c r="Y441" s="188"/>
      <c r="Z441" s="188"/>
      <c r="AA441" s="188"/>
      <c r="AB441" s="188"/>
      <c r="AC441" s="188"/>
      <c r="AD441" s="188"/>
      <c r="AE441" s="188"/>
      <c r="AF441" s="189"/>
      <c r="AG441" s="149"/>
    </row>
    <row r="442" spans="1:33" customFormat="1" ht="24" customHeight="1">
      <c r="A442" s="197"/>
      <c r="B442" s="202"/>
      <c r="C442" s="190"/>
      <c r="D442" s="191" t="s">
        <v>98</v>
      </c>
      <c r="E442" s="192" t="s">
        <v>99</v>
      </c>
      <c r="F442" s="165"/>
      <c r="G442" s="165"/>
      <c r="H442" s="165"/>
      <c r="I442" s="165"/>
      <c r="J442" s="165"/>
      <c r="K442" s="193"/>
      <c r="L442" s="194"/>
      <c r="M442" s="194"/>
      <c r="N442" s="194"/>
      <c r="O442" s="194"/>
      <c r="P442" s="194"/>
      <c r="Q442" s="194"/>
      <c r="R442" s="194"/>
      <c r="S442" s="194"/>
      <c r="T442" s="194"/>
      <c r="U442" s="194"/>
      <c r="V442" s="194"/>
      <c r="W442" s="194"/>
      <c r="X442" s="194"/>
      <c r="Y442" s="194"/>
      <c r="Z442" s="194"/>
      <c r="AA442" s="194"/>
      <c r="AB442" s="194"/>
      <c r="AC442" s="194"/>
      <c r="AD442" s="194"/>
      <c r="AE442" s="194"/>
      <c r="AF442" s="195"/>
      <c r="AG442" s="149"/>
    </row>
    <row r="443" spans="1:33" customFormat="1" ht="11.85" customHeight="1">
      <c r="A443" s="197"/>
      <c r="B443" s="202"/>
      <c r="C443" s="163"/>
      <c r="D443" s="165"/>
      <c r="E443" s="165"/>
      <c r="F443" s="165"/>
      <c r="G443" s="165"/>
      <c r="H443" s="165"/>
      <c r="I443" s="165"/>
      <c r="J443" s="165"/>
      <c r="K443" s="193"/>
      <c r="L443" s="194"/>
      <c r="M443" s="194"/>
      <c r="N443" s="194"/>
      <c r="O443" s="194"/>
      <c r="P443" s="194"/>
      <c r="Q443" s="194"/>
      <c r="R443" s="194"/>
      <c r="S443" s="194"/>
      <c r="T443" s="194"/>
      <c r="U443" s="194"/>
      <c r="V443" s="194"/>
      <c r="W443" s="194"/>
      <c r="X443" s="194"/>
      <c r="Y443" s="194"/>
      <c r="Z443" s="194"/>
      <c r="AA443" s="194"/>
      <c r="AB443" s="194"/>
      <c r="AC443" s="194"/>
      <c r="AD443" s="194"/>
      <c r="AE443" s="194"/>
      <c r="AF443" s="195"/>
      <c r="AG443" s="149"/>
    </row>
    <row r="444" spans="1:33" customFormat="1" ht="24" hidden="1" customHeight="1">
      <c r="A444" s="197"/>
      <c r="B444" s="202"/>
      <c r="C444" s="190"/>
      <c r="D444" s="191"/>
      <c r="E444" s="165" t="s">
        <v>100</v>
      </c>
      <c r="F444" s="165"/>
      <c r="G444" s="165"/>
      <c r="H444" s="165"/>
      <c r="I444" s="165"/>
      <c r="J444" s="165"/>
      <c r="K444" s="193"/>
      <c r="L444" s="194"/>
      <c r="M444" s="194"/>
      <c r="N444" s="194"/>
      <c r="O444" s="194"/>
      <c r="P444" s="194"/>
      <c r="Q444" s="194"/>
      <c r="R444" s="194"/>
      <c r="S444" s="194"/>
      <c r="T444" s="194"/>
      <c r="U444" s="194"/>
      <c r="V444" s="194"/>
      <c r="W444" s="194"/>
      <c r="X444" s="194"/>
      <c r="Y444" s="194"/>
      <c r="Z444" s="194"/>
      <c r="AA444" s="194"/>
      <c r="AB444" s="194"/>
      <c r="AC444" s="194"/>
      <c r="AD444" s="194"/>
      <c r="AE444" s="194"/>
      <c r="AF444" s="195"/>
      <c r="AG444" s="149"/>
    </row>
    <row r="445" spans="1:33" customFormat="1" ht="24.75" customHeight="1">
      <c r="A445" s="197"/>
      <c r="B445" s="184"/>
      <c r="C445" s="190"/>
      <c r="D445" s="207"/>
      <c r="E445" s="165"/>
      <c r="F445" s="165"/>
      <c r="G445" s="165"/>
      <c r="H445" s="165"/>
      <c r="I445" s="165"/>
      <c r="J445" s="165"/>
      <c r="K445" s="193"/>
      <c r="L445" s="194"/>
      <c r="M445" s="194"/>
      <c r="N445" s="194"/>
      <c r="O445" s="194"/>
      <c r="P445" s="194"/>
      <c r="Q445" s="194"/>
      <c r="R445" s="194"/>
      <c r="S445" s="194"/>
      <c r="T445" s="194"/>
      <c r="U445" s="194"/>
      <c r="V445" s="194"/>
      <c r="W445" s="194"/>
      <c r="X445" s="194"/>
      <c r="Y445" s="194"/>
      <c r="Z445" s="194"/>
      <c r="AA445" s="194"/>
      <c r="AB445" s="194"/>
      <c r="AC445" s="194"/>
      <c r="AD445" s="194"/>
      <c r="AE445" s="194"/>
      <c r="AF445" s="195"/>
      <c r="AG445" s="149"/>
    </row>
    <row r="446" spans="1:33" customFormat="1" ht="24" customHeight="1">
      <c r="A446" s="197"/>
      <c r="B446" s="196"/>
      <c r="C446" s="190"/>
      <c r="D446" s="191"/>
      <c r="E446" s="192" t="s">
        <v>101</v>
      </c>
      <c r="F446" s="165"/>
      <c r="G446" s="165"/>
      <c r="H446" s="165"/>
      <c r="I446" s="165"/>
      <c r="J446" s="165"/>
      <c r="K446" s="193"/>
      <c r="L446" s="194"/>
      <c r="M446" s="194"/>
      <c r="N446" s="194"/>
      <c r="O446" s="194"/>
      <c r="P446" s="194"/>
      <c r="Q446" s="194"/>
      <c r="R446" s="194"/>
      <c r="S446" s="194"/>
      <c r="T446" s="194"/>
      <c r="U446" s="194"/>
      <c r="V446" s="194"/>
      <c r="W446" s="194"/>
      <c r="X446" s="194"/>
      <c r="Y446" s="194"/>
      <c r="Z446" s="194"/>
      <c r="AA446" s="194"/>
      <c r="AB446" s="194"/>
      <c r="AC446" s="194"/>
      <c r="AD446" s="194"/>
      <c r="AE446" s="194"/>
      <c r="AF446" s="195"/>
      <c r="AG446" s="149"/>
    </row>
    <row r="447" spans="1:33" customFormat="1" ht="11.85" customHeight="1">
      <c r="A447" s="197"/>
      <c r="B447" s="196"/>
      <c r="C447" s="170"/>
      <c r="D447" s="171"/>
      <c r="E447" s="171"/>
      <c r="F447" s="171"/>
      <c r="G447" s="171"/>
      <c r="H447" s="171"/>
      <c r="I447" s="171"/>
      <c r="J447" s="171"/>
      <c r="K447" s="199"/>
      <c r="L447" s="200"/>
      <c r="M447" s="200"/>
      <c r="N447" s="200"/>
      <c r="O447" s="200"/>
      <c r="P447" s="200"/>
      <c r="Q447" s="200"/>
      <c r="R447" s="200"/>
      <c r="S447" s="200"/>
      <c r="T447" s="200"/>
      <c r="U447" s="200"/>
      <c r="V447" s="200"/>
      <c r="W447" s="200"/>
      <c r="X447" s="200"/>
      <c r="Y447" s="200"/>
      <c r="Z447" s="200"/>
      <c r="AA447" s="200"/>
      <c r="AB447" s="200"/>
      <c r="AC447" s="200"/>
      <c r="AD447" s="200"/>
      <c r="AE447" s="200"/>
      <c r="AF447" s="201"/>
      <c r="AG447" s="149"/>
    </row>
    <row r="448" spans="1:33" customFormat="1" ht="18" customHeight="1">
      <c r="A448" s="197"/>
      <c r="B448" s="202"/>
      <c r="C448" s="202"/>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c r="AA448" s="202"/>
      <c r="AB448" s="202"/>
      <c r="AC448" s="202"/>
      <c r="AD448" s="202"/>
      <c r="AE448" s="202"/>
      <c r="AF448" s="202"/>
      <c r="AG448" s="208"/>
    </row>
    <row r="449" spans="1:33" ht="45" customHeight="1">
      <c r="A449" s="41"/>
      <c r="B449" s="80" t="s">
        <v>106</v>
      </c>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1"/>
      <c r="AE449" s="81"/>
      <c r="AF449" s="81"/>
      <c r="AG449" s="125"/>
    </row>
    <row r="450" spans="1:33" s="22" customFormat="1" ht="12.75">
      <c r="A450" s="15"/>
      <c r="B450" s="46" t="s">
        <v>15</v>
      </c>
      <c r="C450" s="18"/>
      <c r="D450" s="18"/>
      <c r="E450" s="18"/>
      <c r="F450" s="18"/>
      <c r="G450" s="18"/>
      <c r="H450" s="47"/>
      <c r="I450" s="47"/>
      <c r="J450" s="47"/>
      <c r="K450" s="47"/>
      <c r="L450" s="47"/>
      <c r="M450" s="48"/>
      <c r="N450" s="19"/>
      <c r="O450" s="19"/>
      <c r="P450" s="19"/>
      <c r="Q450" s="46"/>
      <c r="R450" s="18"/>
      <c r="S450" s="19"/>
      <c r="T450" s="19"/>
      <c r="U450" s="46"/>
      <c r="V450" s="19"/>
      <c r="W450" s="19"/>
      <c r="X450" s="19"/>
      <c r="Y450" s="19"/>
      <c r="Z450" s="19"/>
      <c r="AA450" s="19"/>
      <c r="AB450" s="19"/>
      <c r="AC450" s="19"/>
      <c r="AD450" s="19"/>
      <c r="AE450" s="19"/>
      <c r="AF450" s="19"/>
      <c r="AG450" s="21"/>
    </row>
    <row r="451" spans="1:33" s="22" customFormat="1" ht="12.75">
      <c r="A451" s="23"/>
      <c r="B451" s="72" t="s">
        <v>11</v>
      </c>
      <c r="C451" s="72"/>
      <c r="D451" s="72"/>
      <c r="E451" s="72"/>
      <c r="F451" s="72"/>
      <c r="G451" s="72"/>
      <c r="H451" s="72"/>
      <c r="I451" s="72"/>
      <c r="J451" s="72"/>
      <c r="K451" s="72"/>
      <c r="L451" s="72"/>
      <c r="M451" s="72"/>
      <c r="N451" s="72"/>
      <c r="O451" s="72"/>
      <c r="P451" s="72"/>
      <c r="Q451" s="18"/>
      <c r="R451" s="18"/>
      <c r="S451" s="19"/>
      <c r="T451" s="19"/>
      <c r="U451" s="108" t="s">
        <v>5</v>
      </c>
      <c r="V451" s="108"/>
      <c r="W451" s="108"/>
      <c r="X451" s="108"/>
      <c r="Y451" s="108"/>
      <c r="Z451" s="108"/>
      <c r="AA451" s="108"/>
      <c r="AB451" s="27">
        <f>LEN(B452)+LEN(B461)</f>
        <v>1995</v>
      </c>
      <c r="AC451" s="27"/>
      <c r="AD451" s="19"/>
      <c r="AE451" s="19"/>
      <c r="AF451" s="19"/>
      <c r="AG451" s="21"/>
    </row>
    <row r="452" spans="1:33">
      <c r="A452" s="41"/>
      <c r="B452" s="29" t="s">
        <v>107</v>
      </c>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c r="AA452" s="110"/>
      <c r="AB452" s="110"/>
      <c r="AC452" s="110"/>
      <c r="AD452" s="110"/>
      <c r="AE452" s="110"/>
      <c r="AF452" s="111"/>
      <c r="AG452" s="125"/>
    </row>
    <row r="453" spans="1:33">
      <c r="A453" s="41"/>
      <c r="B453" s="112"/>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4"/>
      <c r="AG453" s="125"/>
    </row>
    <row r="454" spans="1:33">
      <c r="A454" s="41"/>
      <c r="B454" s="112"/>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4"/>
      <c r="AG454" s="125"/>
    </row>
    <row r="455" spans="1:33">
      <c r="A455" s="41"/>
      <c r="B455" s="112"/>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4"/>
      <c r="AG455" s="125"/>
    </row>
    <row r="456" spans="1:33">
      <c r="A456" s="41"/>
      <c r="B456" s="112"/>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4"/>
      <c r="AG456" s="125"/>
    </row>
    <row r="457" spans="1:33">
      <c r="A457" s="41"/>
      <c r="B457" s="112"/>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4"/>
      <c r="AG457" s="125"/>
    </row>
    <row r="458" spans="1:33">
      <c r="A458" s="41"/>
      <c r="B458" s="112"/>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4"/>
      <c r="AG458" s="125"/>
    </row>
    <row r="459" spans="1:33">
      <c r="A459" s="41"/>
      <c r="B459" s="112"/>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4"/>
      <c r="AG459" s="125"/>
    </row>
    <row r="460" spans="1:33">
      <c r="A460" s="41"/>
      <c r="B460" s="115"/>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7"/>
      <c r="AG460" s="125"/>
    </row>
    <row r="461" spans="1:33">
      <c r="A461" s="41"/>
      <c r="B461" s="209" t="s">
        <v>108</v>
      </c>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c r="AA461" s="210"/>
      <c r="AB461" s="210"/>
      <c r="AC461" s="210"/>
      <c r="AD461" s="210"/>
      <c r="AE461" s="210"/>
      <c r="AF461" s="211"/>
      <c r="AG461" s="125"/>
    </row>
    <row r="462" spans="1:33">
      <c r="A462" s="41"/>
      <c r="B462" s="212"/>
      <c r="C462" s="213"/>
      <c r="D462" s="213"/>
      <c r="E462" s="213"/>
      <c r="F462" s="213"/>
      <c r="G462" s="213"/>
      <c r="H462" s="213"/>
      <c r="I462" s="213"/>
      <c r="J462" s="213"/>
      <c r="K462" s="213"/>
      <c r="L462" s="213"/>
      <c r="M462" s="213"/>
      <c r="N462" s="213"/>
      <c r="O462" s="213"/>
      <c r="P462" s="213"/>
      <c r="Q462" s="213"/>
      <c r="R462" s="213"/>
      <c r="S462" s="213"/>
      <c r="T462" s="213"/>
      <c r="U462" s="213"/>
      <c r="V462" s="213"/>
      <c r="W462" s="213"/>
      <c r="X462" s="213"/>
      <c r="Y462" s="213"/>
      <c r="Z462" s="213"/>
      <c r="AA462" s="213"/>
      <c r="AB462" s="213"/>
      <c r="AC462" s="213"/>
      <c r="AD462" s="213"/>
      <c r="AE462" s="213"/>
      <c r="AF462" s="214"/>
      <c r="AG462" s="125"/>
    </row>
    <row r="463" spans="1:33">
      <c r="A463" s="41"/>
      <c r="B463" s="212"/>
      <c r="C463" s="213"/>
      <c r="D463" s="213"/>
      <c r="E463" s="213"/>
      <c r="F463" s="213"/>
      <c r="G463" s="213"/>
      <c r="H463" s="213"/>
      <c r="I463" s="213"/>
      <c r="J463" s="213"/>
      <c r="K463" s="213"/>
      <c r="L463" s="213"/>
      <c r="M463" s="213"/>
      <c r="N463" s="213"/>
      <c r="O463" s="213"/>
      <c r="P463" s="213"/>
      <c r="Q463" s="213"/>
      <c r="R463" s="213"/>
      <c r="S463" s="213"/>
      <c r="T463" s="213"/>
      <c r="U463" s="213"/>
      <c r="V463" s="213"/>
      <c r="W463" s="213"/>
      <c r="X463" s="213"/>
      <c r="Y463" s="213"/>
      <c r="Z463" s="213"/>
      <c r="AA463" s="213"/>
      <c r="AB463" s="213"/>
      <c r="AC463" s="213"/>
      <c r="AD463" s="213"/>
      <c r="AE463" s="213"/>
      <c r="AF463" s="214"/>
      <c r="AG463" s="125"/>
    </row>
    <row r="464" spans="1:33">
      <c r="A464" s="41"/>
      <c r="B464" s="212"/>
      <c r="C464" s="213"/>
      <c r="D464" s="213"/>
      <c r="E464" s="213"/>
      <c r="F464" s="213"/>
      <c r="G464" s="213"/>
      <c r="H464" s="213"/>
      <c r="I464" s="213"/>
      <c r="J464" s="213"/>
      <c r="K464" s="213"/>
      <c r="L464" s="213"/>
      <c r="M464" s="213"/>
      <c r="N464" s="213"/>
      <c r="O464" s="213"/>
      <c r="P464" s="213"/>
      <c r="Q464" s="213"/>
      <c r="R464" s="213"/>
      <c r="S464" s="213"/>
      <c r="T464" s="213"/>
      <c r="U464" s="213"/>
      <c r="V464" s="213"/>
      <c r="W464" s="213"/>
      <c r="X464" s="213"/>
      <c r="Y464" s="213"/>
      <c r="Z464" s="213"/>
      <c r="AA464" s="213"/>
      <c r="AB464" s="213"/>
      <c r="AC464" s="213"/>
      <c r="AD464" s="213"/>
      <c r="AE464" s="213"/>
      <c r="AF464" s="214"/>
      <c r="AG464" s="125"/>
    </row>
    <row r="465" spans="1:33">
      <c r="A465" s="41"/>
      <c r="B465" s="212"/>
      <c r="C465" s="213"/>
      <c r="D465" s="213"/>
      <c r="E465" s="213"/>
      <c r="F465" s="213"/>
      <c r="G465" s="213"/>
      <c r="H465" s="213"/>
      <c r="I465" s="213"/>
      <c r="J465" s="213"/>
      <c r="K465" s="213"/>
      <c r="L465" s="213"/>
      <c r="M465" s="213"/>
      <c r="N465" s="213"/>
      <c r="O465" s="213"/>
      <c r="P465" s="213"/>
      <c r="Q465" s="213"/>
      <c r="R465" s="213"/>
      <c r="S465" s="213"/>
      <c r="T465" s="213"/>
      <c r="U465" s="213"/>
      <c r="V465" s="213"/>
      <c r="W465" s="213"/>
      <c r="X465" s="213"/>
      <c r="Y465" s="213"/>
      <c r="Z465" s="213"/>
      <c r="AA465" s="213"/>
      <c r="AB465" s="213"/>
      <c r="AC465" s="213"/>
      <c r="AD465" s="213"/>
      <c r="AE465" s="213"/>
      <c r="AF465" s="214"/>
      <c r="AG465" s="125"/>
    </row>
    <row r="466" spans="1:33">
      <c r="A466" s="41"/>
      <c r="B466" s="212"/>
      <c r="C466" s="213"/>
      <c r="D466" s="213"/>
      <c r="E466" s="213"/>
      <c r="F466" s="213"/>
      <c r="G466" s="213"/>
      <c r="H466" s="213"/>
      <c r="I466" s="213"/>
      <c r="J466" s="213"/>
      <c r="K466" s="213"/>
      <c r="L466" s="213"/>
      <c r="M466" s="213"/>
      <c r="N466" s="213"/>
      <c r="O466" s="213"/>
      <c r="P466" s="213"/>
      <c r="Q466" s="213"/>
      <c r="R466" s="213"/>
      <c r="S466" s="213"/>
      <c r="T466" s="213"/>
      <c r="U466" s="213"/>
      <c r="V466" s="213"/>
      <c r="W466" s="213"/>
      <c r="X466" s="213"/>
      <c r="Y466" s="213"/>
      <c r="Z466" s="213"/>
      <c r="AA466" s="213"/>
      <c r="AB466" s="213"/>
      <c r="AC466" s="213"/>
      <c r="AD466" s="213"/>
      <c r="AE466" s="213"/>
      <c r="AF466" s="214"/>
      <c r="AG466" s="125"/>
    </row>
    <row r="467" spans="1:33" ht="14.25" customHeight="1">
      <c r="A467" s="41"/>
      <c r="B467" s="212"/>
      <c r="C467" s="213"/>
      <c r="D467" s="213"/>
      <c r="E467" s="213"/>
      <c r="F467" s="213"/>
      <c r="G467" s="213"/>
      <c r="H467" s="213"/>
      <c r="I467" s="213"/>
      <c r="J467" s="213"/>
      <c r="K467" s="213"/>
      <c r="L467" s="213"/>
      <c r="M467" s="213"/>
      <c r="N467" s="213"/>
      <c r="O467" s="213"/>
      <c r="P467" s="213"/>
      <c r="Q467" s="213"/>
      <c r="R467" s="213"/>
      <c r="S467" s="213"/>
      <c r="T467" s="213"/>
      <c r="U467" s="213"/>
      <c r="V467" s="213"/>
      <c r="W467" s="213"/>
      <c r="X467" s="213"/>
      <c r="Y467" s="213"/>
      <c r="Z467" s="213"/>
      <c r="AA467" s="213"/>
      <c r="AB467" s="213"/>
      <c r="AC467" s="213"/>
      <c r="AD467" s="213"/>
      <c r="AE467" s="213"/>
      <c r="AF467" s="214"/>
      <c r="AG467" s="125"/>
    </row>
    <row r="468" spans="1:33">
      <c r="A468" s="41"/>
      <c r="B468" s="212"/>
      <c r="C468" s="213"/>
      <c r="D468" s="213"/>
      <c r="E468" s="213"/>
      <c r="F468" s="213"/>
      <c r="G468" s="213"/>
      <c r="H468" s="213"/>
      <c r="I468" s="213"/>
      <c r="J468" s="213"/>
      <c r="K468" s="213"/>
      <c r="L468" s="213"/>
      <c r="M468" s="213"/>
      <c r="N468" s="213"/>
      <c r="O468" s="213"/>
      <c r="P468" s="213"/>
      <c r="Q468" s="213"/>
      <c r="R468" s="213"/>
      <c r="S468" s="213"/>
      <c r="T468" s="213"/>
      <c r="U468" s="213"/>
      <c r="V468" s="213"/>
      <c r="W468" s="213"/>
      <c r="X468" s="213"/>
      <c r="Y468" s="213"/>
      <c r="Z468" s="213"/>
      <c r="AA468" s="213"/>
      <c r="AB468" s="213"/>
      <c r="AC468" s="213"/>
      <c r="AD468" s="213"/>
      <c r="AE468" s="213"/>
      <c r="AF468" s="214"/>
      <c r="AG468" s="125"/>
    </row>
    <row r="469" spans="1:33">
      <c r="A469" s="215"/>
      <c r="B469" s="216"/>
      <c r="C469" s="217"/>
      <c r="D469" s="217"/>
      <c r="E469" s="217"/>
      <c r="F469" s="217"/>
      <c r="G469" s="217"/>
      <c r="H469" s="217"/>
      <c r="I469" s="217"/>
      <c r="J469" s="217"/>
      <c r="K469" s="217"/>
      <c r="L469" s="217"/>
      <c r="M469" s="217"/>
      <c r="N469" s="217"/>
      <c r="O469" s="217"/>
      <c r="P469" s="217"/>
      <c r="Q469" s="217"/>
      <c r="R469" s="217"/>
      <c r="S469" s="217"/>
      <c r="T469" s="217"/>
      <c r="U469" s="217"/>
      <c r="V469" s="217"/>
      <c r="W469" s="217"/>
      <c r="X469" s="217"/>
      <c r="Y469" s="217"/>
      <c r="Z469" s="217"/>
      <c r="AA469" s="217"/>
      <c r="AB469" s="217"/>
      <c r="AC469" s="217"/>
      <c r="AD469" s="217"/>
      <c r="AE469" s="217"/>
      <c r="AF469" s="218"/>
      <c r="AG469" s="7"/>
    </row>
    <row r="470" spans="1:33" ht="15" thickBot="1">
      <c r="A470" s="219"/>
      <c r="B470" s="220"/>
      <c r="C470" s="220"/>
      <c r="D470" s="220"/>
      <c r="E470" s="220"/>
      <c r="F470" s="220"/>
      <c r="G470" s="220"/>
      <c r="H470" s="220"/>
      <c r="I470" s="220"/>
      <c r="J470" s="220"/>
      <c r="K470" s="220"/>
      <c r="L470" s="220"/>
      <c r="M470" s="220"/>
      <c r="N470" s="220"/>
      <c r="O470" s="220"/>
      <c r="P470" s="220"/>
      <c r="Q470" s="220"/>
      <c r="R470" s="220"/>
      <c r="S470" s="220"/>
      <c r="T470" s="220"/>
      <c r="U470" s="220"/>
      <c r="V470" s="220"/>
      <c r="W470" s="220"/>
      <c r="X470" s="220"/>
      <c r="Y470" s="220"/>
      <c r="Z470" s="220"/>
      <c r="AA470" s="220"/>
      <c r="AB470" s="220"/>
      <c r="AC470" s="220"/>
      <c r="AD470" s="220"/>
      <c r="AE470" s="220"/>
      <c r="AF470" s="220"/>
      <c r="AG470" s="54"/>
    </row>
    <row r="471" spans="1:33" ht="14.25" hidden="1" customHeight="1">
      <c r="A471" s="70"/>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57"/>
    </row>
    <row r="472" spans="1:33" ht="14.25" hidden="1" customHeight="1">
      <c r="A472" s="41"/>
      <c r="B472" s="80" t="s">
        <v>109</v>
      </c>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c r="AB472" s="80"/>
      <c r="AC472" s="80"/>
      <c r="AD472" s="141"/>
      <c r="AE472" s="141"/>
      <c r="AF472" s="141"/>
      <c r="AG472" s="125"/>
    </row>
    <row r="473" spans="1:33" s="22" customFormat="1" ht="12.75" hidden="1">
      <c r="A473" s="15"/>
      <c r="B473" s="46" t="s">
        <v>53</v>
      </c>
      <c r="C473" s="18"/>
      <c r="D473" s="18"/>
      <c r="E473" s="18"/>
      <c r="F473" s="18"/>
      <c r="G473" s="18"/>
      <c r="H473" s="47"/>
      <c r="I473" s="47"/>
      <c r="J473" s="47"/>
      <c r="K473" s="47"/>
      <c r="L473" s="47"/>
      <c r="M473" s="48"/>
      <c r="N473" s="19"/>
      <c r="O473" s="19"/>
      <c r="P473" s="19"/>
      <c r="Q473" s="46"/>
      <c r="R473" s="18"/>
      <c r="S473" s="19"/>
      <c r="T473" s="19"/>
      <c r="U473" s="46"/>
      <c r="V473" s="19"/>
      <c r="W473" s="19"/>
      <c r="X473" s="19"/>
      <c r="Y473" s="19"/>
      <c r="Z473" s="19"/>
      <c r="AA473" s="19"/>
      <c r="AB473" s="19"/>
      <c r="AC473" s="19"/>
      <c r="AD473" s="19"/>
      <c r="AE473" s="19"/>
      <c r="AF473" s="19"/>
      <c r="AG473" s="21"/>
    </row>
    <row r="474" spans="1:33" s="22" customFormat="1" ht="12.75" hidden="1" customHeight="1">
      <c r="A474" s="23"/>
      <c r="B474" s="72" t="s">
        <v>11</v>
      </c>
      <c r="C474" s="72"/>
      <c r="D474" s="72"/>
      <c r="E474" s="72"/>
      <c r="F474" s="72"/>
      <c r="G474" s="72"/>
      <c r="H474" s="72"/>
      <c r="I474" s="72"/>
      <c r="J474" s="72"/>
      <c r="K474" s="72"/>
      <c r="L474" s="72"/>
      <c r="M474" s="72"/>
      <c r="N474" s="72"/>
      <c r="O474" s="72"/>
      <c r="P474" s="72"/>
      <c r="Q474" s="18"/>
      <c r="R474" s="18"/>
      <c r="S474" s="19"/>
      <c r="T474" s="19"/>
      <c r="U474" s="108" t="s">
        <v>5</v>
      </c>
      <c r="V474" s="108"/>
      <c r="W474" s="108"/>
      <c r="X474" s="108"/>
      <c r="Y474" s="108"/>
      <c r="Z474" s="108"/>
      <c r="AA474" s="108"/>
      <c r="AB474" s="27"/>
      <c r="AC474" s="27"/>
      <c r="AD474" s="19">
        <f>LEN(B475)+LEN(B484)+LEN(B493)</f>
        <v>0</v>
      </c>
      <c r="AE474" s="19"/>
      <c r="AF474" s="19"/>
      <c r="AG474" s="21"/>
    </row>
    <row r="475" spans="1:33" hidden="1">
      <c r="A475" s="41"/>
      <c r="B475" s="29"/>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c r="AA475" s="110"/>
      <c r="AB475" s="110"/>
      <c r="AC475" s="110"/>
      <c r="AD475" s="110"/>
      <c r="AE475" s="110"/>
      <c r="AF475" s="111"/>
      <c r="AG475" s="125"/>
    </row>
    <row r="476" spans="1:33" hidden="1">
      <c r="A476" s="41"/>
      <c r="B476" s="112"/>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4"/>
      <c r="AG476" s="125"/>
    </row>
    <row r="477" spans="1:33" hidden="1">
      <c r="A477" s="41"/>
      <c r="B477" s="112"/>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4"/>
      <c r="AG477" s="125"/>
    </row>
    <row r="478" spans="1:33" hidden="1">
      <c r="A478" s="41"/>
      <c r="B478" s="112"/>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4"/>
      <c r="AG478" s="125"/>
    </row>
    <row r="479" spans="1:33" hidden="1">
      <c r="A479" s="41"/>
      <c r="B479" s="112"/>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4"/>
      <c r="AG479" s="125"/>
    </row>
    <row r="480" spans="1:33" hidden="1">
      <c r="A480" s="41"/>
      <c r="B480" s="112"/>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4"/>
      <c r="AG480" s="125"/>
    </row>
    <row r="481" spans="1:33" hidden="1">
      <c r="A481" s="41"/>
      <c r="B481" s="112"/>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4"/>
      <c r="AG481" s="125"/>
    </row>
    <row r="482" spans="1:33" hidden="1">
      <c r="A482" s="41"/>
      <c r="B482" s="112"/>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4"/>
      <c r="AG482" s="125"/>
    </row>
    <row r="483" spans="1:33" hidden="1">
      <c r="A483" s="41"/>
      <c r="B483" s="115"/>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7"/>
      <c r="AG483" s="125"/>
    </row>
    <row r="484" spans="1:33" hidden="1">
      <c r="A484" s="41"/>
      <c r="B484" s="29"/>
      <c r="C484" s="221"/>
      <c r="D484" s="221"/>
      <c r="E484" s="221"/>
      <c r="F484" s="221"/>
      <c r="G484" s="221"/>
      <c r="H484" s="221"/>
      <c r="I484" s="221"/>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2"/>
      <c r="AG484" s="125"/>
    </row>
    <row r="485" spans="1:33" hidden="1">
      <c r="A485" s="41"/>
      <c r="B485" s="223"/>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c r="AE485" s="81"/>
      <c r="AF485" s="224"/>
      <c r="AG485" s="125"/>
    </row>
    <row r="486" spans="1:33" hidden="1">
      <c r="A486" s="41"/>
      <c r="B486" s="223"/>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c r="AD486" s="81"/>
      <c r="AE486" s="81"/>
      <c r="AF486" s="224"/>
      <c r="AG486" s="125"/>
    </row>
    <row r="487" spans="1:33" hidden="1">
      <c r="A487" s="41"/>
      <c r="B487" s="223"/>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c r="AD487" s="81"/>
      <c r="AE487" s="81"/>
      <c r="AF487" s="224"/>
      <c r="AG487" s="125"/>
    </row>
    <row r="488" spans="1:33" hidden="1">
      <c r="A488" s="41"/>
      <c r="B488" s="223"/>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c r="AE488" s="81"/>
      <c r="AF488" s="224"/>
      <c r="AG488" s="125"/>
    </row>
    <row r="489" spans="1:33" hidden="1">
      <c r="A489" s="41"/>
      <c r="B489" s="223"/>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c r="AD489" s="81"/>
      <c r="AE489" s="81"/>
      <c r="AF489" s="224"/>
      <c r="AG489" s="125"/>
    </row>
    <row r="490" spans="1:33" hidden="1">
      <c r="A490" s="41"/>
      <c r="B490" s="223"/>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c r="AE490" s="81"/>
      <c r="AF490" s="224"/>
      <c r="AG490" s="125"/>
    </row>
    <row r="491" spans="1:33" hidden="1">
      <c r="A491" s="41"/>
      <c r="B491" s="223"/>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c r="AD491" s="81"/>
      <c r="AE491" s="81"/>
      <c r="AF491" s="224"/>
      <c r="AG491" s="125"/>
    </row>
    <row r="492" spans="1:33" hidden="1">
      <c r="A492" s="41"/>
      <c r="B492" s="225"/>
      <c r="C492" s="226"/>
      <c r="D492" s="226"/>
      <c r="E492" s="226"/>
      <c r="F492" s="226"/>
      <c r="G492" s="226"/>
      <c r="H492" s="226"/>
      <c r="I492" s="226"/>
      <c r="J492" s="226"/>
      <c r="K492" s="226"/>
      <c r="L492" s="226"/>
      <c r="M492" s="226"/>
      <c r="N492" s="226"/>
      <c r="O492" s="226"/>
      <c r="P492" s="226"/>
      <c r="Q492" s="226"/>
      <c r="R492" s="226"/>
      <c r="S492" s="226"/>
      <c r="T492" s="226"/>
      <c r="U492" s="226"/>
      <c r="V492" s="226"/>
      <c r="W492" s="226"/>
      <c r="X492" s="226"/>
      <c r="Y492" s="226"/>
      <c r="Z492" s="226"/>
      <c r="AA492" s="226"/>
      <c r="AB492" s="226"/>
      <c r="AC492" s="226"/>
      <c r="AD492" s="226"/>
      <c r="AE492" s="226"/>
      <c r="AF492" s="227"/>
      <c r="AG492" s="125"/>
    </row>
    <row r="493" spans="1:33" hidden="1">
      <c r="A493" s="41"/>
      <c r="B493" s="209"/>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c r="AA493" s="210"/>
      <c r="AB493" s="210"/>
      <c r="AC493" s="210"/>
      <c r="AD493" s="210"/>
      <c r="AE493" s="210"/>
      <c r="AF493" s="211"/>
      <c r="AG493" s="125"/>
    </row>
    <row r="494" spans="1:33" hidden="1">
      <c r="A494" s="41"/>
      <c r="B494" s="212"/>
      <c r="C494" s="213"/>
      <c r="D494" s="213"/>
      <c r="E494" s="213"/>
      <c r="F494" s="213"/>
      <c r="G494" s="213"/>
      <c r="H494" s="213"/>
      <c r="I494" s="213"/>
      <c r="J494" s="213"/>
      <c r="K494" s="213"/>
      <c r="L494" s="213"/>
      <c r="M494" s="213"/>
      <c r="N494" s="213"/>
      <c r="O494" s="213"/>
      <c r="P494" s="213"/>
      <c r="Q494" s="213"/>
      <c r="R494" s="213"/>
      <c r="S494" s="213"/>
      <c r="T494" s="213"/>
      <c r="U494" s="213"/>
      <c r="V494" s="213"/>
      <c r="W494" s="213"/>
      <c r="X494" s="213"/>
      <c r="Y494" s="213"/>
      <c r="Z494" s="213"/>
      <c r="AA494" s="213"/>
      <c r="AB494" s="213"/>
      <c r="AC494" s="213"/>
      <c r="AD494" s="213"/>
      <c r="AE494" s="213"/>
      <c r="AF494" s="214"/>
      <c r="AG494" s="125"/>
    </row>
    <row r="495" spans="1:33" hidden="1">
      <c r="A495" s="41"/>
      <c r="B495" s="212"/>
      <c r="C495" s="213"/>
      <c r="D495" s="213"/>
      <c r="E495" s="213"/>
      <c r="F495" s="213"/>
      <c r="G495" s="213"/>
      <c r="H495" s="213"/>
      <c r="I495" s="213"/>
      <c r="J495" s="213"/>
      <c r="K495" s="213"/>
      <c r="L495" s="213"/>
      <c r="M495" s="213"/>
      <c r="N495" s="213"/>
      <c r="O495" s="213"/>
      <c r="P495" s="213"/>
      <c r="Q495" s="213"/>
      <c r="R495" s="213"/>
      <c r="S495" s="213"/>
      <c r="T495" s="213"/>
      <c r="U495" s="213"/>
      <c r="V495" s="213"/>
      <c r="W495" s="213"/>
      <c r="X495" s="213"/>
      <c r="Y495" s="213"/>
      <c r="Z495" s="213"/>
      <c r="AA495" s="213"/>
      <c r="AB495" s="213"/>
      <c r="AC495" s="213"/>
      <c r="AD495" s="213"/>
      <c r="AE495" s="213"/>
      <c r="AF495" s="214"/>
      <c r="AG495" s="125"/>
    </row>
    <row r="496" spans="1:33" hidden="1">
      <c r="A496" s="41"/>
      <c r="B496" s="212"/>
      <c r="C496" s="213"/>
      <c r="D496" s="213"/>
      <c r="E496" s="213"/>
      <c r="F496" s="213"/>
      <c r="G496" s="213"/>
      <c r="H496" s="213"/>
      <c r="I496" s="213"/>
      <c r="J496" s="213"/>
      <c r="K496" s="213"/>
      <c r="L496" s="213"/>
      <c r="M496" s="213"/>
      <c r="N496" s="213"/>
      <c r="O496" s="213"/>
      <c r="P496" s="213"/>
      <c r="Q496" s="213"/>
      <c r="R496" s="213"/>
      <c r="S496" s="213"/>
      <c r="T496" s="213"/>
      <c r="U496" s="213"/>
      <c r="V496" s="213"/>
      <c r="W496" s="213"/>
      <c r="X496" s="213"/>
      <c r="Y496" s="213"/>
      <c r="Z496" s="213"/>
      <c r="AA496" s="213"/>
      <c r="AB496" s="213"/>
      <c r="AC496" s="213"/>
      <c r="AD496" s="213"/>
      <c r="AE496" s="213"/>
      <c r="AF496" s="214"/>
      <c r="AG496" s="125"/>
    </row>
    <row r="497" spans="1:33" hidden="1">
      <c r="A497" s="41"/>
      <c r="B497" s="212"/>
      <c r="C497" s="213"/>
      <c r="D497" s="213"/>
      <c r="E497" s="213"/>
      <c r="F497" s="213"/>
      <c r="G497" s="213"/>
      <c r="H497" s="213"/>
      <c r="I497" s="213"/>
      <c r="J497" s="213"/>
      <c r="K497" s="213"/>
      <c r="L497" s="213"/>
      <c r="M497" s="213"/>
      <c r="N497" s="213"/>
      <c r="O497" s="213"/>
      <c r="P497" s="213"/>
      <c r="Q497" s="213"/>
      <c r="R497" s="213"/>
      <c r="S497" s="213"/>
      <c r="T497" s="213"/>
      <c r="U497" s="213"/>
      <c r="V497" s="213"/>
      <c r="W497" s="213"/>
      <c r="X497" s="213"/>
      <c r="Y497" s="213"/>
      <c r="Z497" s="213"/>
      <c r="AA497" s="213"/>
      <c r="AB497" s="213"/>
      <c r="AC497" s="213"/>
      <c r="AD497" s="213"/>
      <c r="AE497" s="213"/>
      <c r="AF497" s="214"/>
      <c r="AG497" s="125"/>
    </row>
    <row r="498" spans="1:33" hidden="1">
      <c r="A498" s="41"/>
      <c r="B498" s="212"/>
      <c r="C498" s="213"/>
      <c r="D498" s="213"/>
      <c r="E498" s="213"/>
      <c r="F498" s="213"/>
      <c r="G498" s="213"/>
      <c r="H498" s="213"/>
      <c r="I498" s="213"/>
      <c r="J498" s="213"/>
      <c r="K498" s="213"/>
      <c r="L498" s="213"/>
      <c r="M498" s="213"/>
      <c r="N498" s="213"/>
      <c r="O498" s="213"/>
      <c r="P498" s="213"/>
      <c r="Q498" s="213"/>
      <c r="R498" s="213"/>
      <c r="S498" s="213"/>
      <c r="T498" s="213"/>
      <c r="U498" s="213"/>
      <c r="V498" s="213"/>
      <c r="W498" s="213"/>
      <c r="X498" s="213"/>
      <c r="Y498" s="213"/>
      <c r="Z498" s="213"/>
      <c r="AA498" s="213"/>
      <c r="AB498" s="213"/>
      <c r="AC498" s="213"/>
      <c r="AD498" s="213"/>
      <c r="AE498" s="213"/>
      <c r="AF498" s="214"/>
      <c r="AG498" s="125"/>
    </row>
    <row r="499" spans="1:33" ht="14.25" hidden="1" customHeight="1">
      <c r="A499" s="41"/>
      <c r="B499" s="212"/>
      <c r="C499" s="213"/>
      <c r="D499" s="213"/>
      <c r="E499" s="213"/>
      <c r="F499" s="213"/>
      <c r="G499" s="213"/>
      <c r="H499" s="213"/>
      <c r="I499" s="213"/>
      <c r="J499" s="213"/>
      <c r="K499" s="213"/>
      <c r="L499" s="213"/>
      <c r="M499" s="213"/>
      <c r="N499" s="213"/>
      <c r="O499" s="213"/>
      <c r="P499" s="213"/>
      <c r="Q499" s="213"/>
      <c r="R499" s="213"/>
      <c r="S499" s="213"/>
      <c r="T499" s="213"/>
      <c r="U499" s="213"/>
      <c r="V499" s="213"/>
      <c r="W499" s="213"/>
      <c r="X499" s="213"/>
      <c r="Y499" s="213"/>
      <c r="Z499" s="213"/>
      <c r="AA499" s="213"/>
      <c r="AB499" s="213"/>
      <c r="AC499" s="213"/>
      <c r="AD499" s="213"/>
      <c r="AE499" s="213"/>
      <c r="AF499" s="214"/>
      <c r="AG499" s="125"/>
    </row>
    <row r="500" spans="1:33" hidden="1">
      <c r="A500" s="41"/>
      <c r="B500" s="212"/>
      <c r="C500" s="213"/>
      <c r="D500" s="213"/>
      <c r="E500" s="213"/>
      <c r="F500" s="213"/>
      <c r="G500" s="213"/>
      <c r="H500" s="213"/>
      <c r="I500" s="213"/>
      <c r="J500" s="213"/>
      <c r="K500" s="213"/>
      <c r="L500" s="213"/>
      <c r="M500" s="213"/>
      <c r="N500" s="213"/>
      <c r="O500" s="213"/>
      <c r="P500" s="213"/>
      <c r="Q500" s="213"/>
      <c r="R500" s="213"/>
      <c r="S500" s="213"/>
      <c r="T500" s="213"/>
      <c r="U500" s="213"/>
      <c r="V500" s="213"/>
      <c r="W500" s="213"/>
      <c r="X500" s="213"/>
      <c r="Y500" s="213"/>
      <c r="Z500" s="213"/>
      <c r="AA500" s="213"/>
      <c r="AB500" s="213"/>
      <c r="AC500" s="213"/>
      <c r="AD500" s="213"/>
      <c r="AE500" s="213"/>
      <c r="AF500" s="214"/>
      <c r="AG500" s="125"/>
    </row>
    <row r="501" spans="1:33" hidden="1">
      <c r="A501" s="215"/>
      <c r="B501" s="216"/>
      <c r="C501" s="217"/>
      <c r="D501" s="217"/>
      <c r="E501" s="217"/>
      <c r="F501" s="217"/>
      <c r="G501" s="217"/>
      <c r="H501" s="217"/>
      <c r="I501" s="217"/>
      <c r="J501" s="217"/>
      <c r="K501" s="217"/>
      <c r="L501" s="217"/>
      <c r="M501" s="217"/>
      <c r="N501" s="217"/>
      <c r="O501" s="217"/>
      <c r="P501" s="217"/>
      <c r="Q501" s="217"/>
      <c r="R501" s="217"/>
      <c r="S501" s="217"/>
      <c r="T501" s="217"/>
      <c r="U501" s="217"/>
      <c r="V501" s="217"/>
      <c r="W501" s="217"/>
      <c r="X501" s="217"/>
      <c r="Y501" s="217"/>
      <c r="Z501" s="217"/>
      <c r="AA501" s="217"/>
      <c r="AB501" s="217"/>
      <c r="AC501" s="217"/>
      <c r="AD501" s="217"/>
      <c r="AE501" s="217"/>
      <c r="AF501" s="218"/>
      <c r="AG501" s="7"/>
    </row>
    <row r="502" spans="1:33" ht="15" hidden="1" thickBot="1">
      <c r="A502" s="219"/>
      <c r="B502" s="220"/>
      <c r="C502" s="220"/>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0"/>
      <c r="Z502" s="220"/>
      <c r="AA502" s="220"/>
      <c r="AB502" s="220"/>
      <c r="AC502" s="220"/>
      <c r="AD502" s="220"/>
      <c r="AE502" s="220"/>
      <c r="AF502" s="220"/>
      <c r="AG502" s="54"/>
    </row>
    <row r="503" spans="1:33" ht="14.25" hidden="1" customHeight="1">
      <c r="A503" s="41"/>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7"/>
    </row>
    <row r="504" spans="1:33" ht="14.25" hidden="1" customHeight="1">
      <c r="A504" s="41"/>
      <c r="B504" s="80" t="s">
        <v>110</v>
      </c>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c r="AB504" s="80"/>
      <c r="AC504" s="80"/>
      <c r="AD504" s="141"/>
      <c r="AE504" s="141"/>
      <c r="AF504" s="141"/>
      <c r="AG504" s="125"/>
    </row>
    <row r="505" spans="1:33" s="22" customFormat="1" ht="12.75" hidden="1">
      <c r="A505" s="15"/>
      <c r="B505" s="46" t="s">
        <v>53</v>
      </c>
      <c r="C505" s="18"/>
      <c r="D505" s="18"/>
      <c r="E505" s="18"/>
      <c r="F505" s="18"/>
      <c r="G505" s="18"/>
      <c r="H505" s="47"/>
      <c r="I505" s="47"/>
      <c r="J505" s="47"/>
      <c r="K505" s="47"/>
      <c r="L505" s="47"/>
      <c r="M505" s="48"/>
      <c r="N505" s="19"/>
      <c r="O505" s="19"/>
      <c r="P505" s="19"/>
      <c r="Q505" s="46"/>
      <c r="R505" s="18"/>
      <c r="S505" s="19"/>
      <c r="T505" s="19"/>
      <c r="U505" s="46"/>
      <c r="V505" s="19"/>
      <c r="W505" s="19"/>
      <c r="X505" s="19"/>
      <c r="Y505" s="19"/>
      <c r="Z505" s="19"/>
      <c r="AA505" s="19"/>
      <c r="AB505" s="19"/>
      <c r="AC505" s="19"/>
      <c r="AD505" s="19"/>
      <c r="AE505" s="19"/>
      <c r="AF505" s="19"/>
      <c r="AG505" s="21"/>
    </row>
    <row r="506" spans="1:33" s="22" customFormat="1" ht="12.75" hidden="1" customHeight="1">
      <c r="A506" s="23"/>
      <c r="B506" s="72" t="s">
        <v>11</v>
      </c>
      <c r="C506" s="72"/>
      <c r="D506" s="72"/>
      <c r="E506" s="72"/>
      <c r="F506" s="72"/>
      <c r="G506" s="72"/>
      <c r="H506" s="72"/>
      <c r="I506" s="72"/>
      <c r="J506" s="72"/>
      <c r="K506" s="72"/>
      <c r="L506" s="72"/>
      <c r="M506" s="72"/>
      <c r="N506" s="72"/>
      <c r="O506" s="72"/>
      <c r="P506" s="72"/>
      <c r="Q506" s="18"/>
      <c r="R506" s="18"/>
      <c r="S506" s="19"/>
      <c r="T506" s="19"/>
      <c r="U506" s="108" t="s">
        <v>5</v>
      </c>
      <c r="V506" s="108"/>
      <c r="W506" s="108"/>
      <c r="X506" s="108"/>
      <c r="Y506" s="108"/>
      <c r="Z506" s="108"/>
      <c r="AA506" s="108"/>
      <c r="AB506" s="27"/>
      <c r="AC506" s="27"/>
      <c r="AD506" s="19">
        <f>LEN(B507)+LEN(B516)+LEN(B525)</f>
        <v>0</v>
      </c>
      <c r="AE506" s="19"/>
      <c r="AF506" s="19"/>
      <c r="AG506" s="21"/>
    </row>
    <row r="507" spans="1:33" hidden="1">
      <c r="A507" s="41"/>
      <c r="B507" s="29"/>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c r="AA507" s="110"/>
      <c r="AB507" s="110"/>
      <c r="AC507" s="110"/>
      <c r="AD507" s="110"/>
      <c r="AE507" s="110"/>
      <c r="AF507" s="111"/>
      <c r="AG507" s="125"/>
    </row>
    <row r="508" spans="1:33" hidden="1">
      <c r="A508" s="41"/>
      <c r="B508" s="112"/>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4"/>
      <c r="AG508" s="125"/>
    </row>
    <row r="509" spans="1:33" hidden="1">
      <c r="A509" s="41"/>
      <c r="B509" s="112"/>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4"/>
      <c r="AG509" s="125"/>
    </row>
    <row r="510" spans="1:33" hidden="1">
      <c r="A510" s="41"/>
      <c r="B510" s="112"/>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4"/>
      <c r="AG510" s="125"/>
    </row>
    <row r="511" spans="1:33" hidden="1">
      <c r="A511" s="41"/>
      <c r="B511" s="112"/>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4"/>
      <c r="AG511" s="125"/>
    </row>
    <row r="512" spans="1:33" hidden="1">
      <c r="A512" s="41"/>
      <c r="B512" s="112"/>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4"/>
      <c r="AG512" s="125"/>
    </row>
    <row r="513" spans="1:33" hidden="1">
      <c r="A513" s="41"/>
      <c r="B513" s="112"/>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4"/>
      <c r="AG513" s="125"/>
    </row>
    <row r="514" spans="1:33" hidden="1">
      <c r="A514" s="41"/>
      <c r="B514" s="112"/>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4"/>
      <c r="AG514" s="125"/>
    </row>
    <row r="515" spans="1:33" hidden="1">
      <c r="A515" s="41"/>
      <c r="B515" s="115"/>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c r="AA515" s="116"/>
      <c r="AB515" s="116"/>
      <c r="AC515" s="116"/>
      <c r="AD515" s="116"/>
      <c r="AE515" s="116"/>
      <c r="AF515" s="117"/>
      <c r="AG515" s="125"/>
    </row>
    <row r="516" spans="1:33" hidden="1">
      <c r="A516" s="41"/>
      <c r="B516" s="29"/>
      <c r="C516" s="221"/>
      <c r="D516" s="221"/>
      <c r="E516" s="221"/>
      <c r="F516" s="221"/>
      <c r="G516" s="221"/>
      <c r="H516" s="221"/>
      <c r="I516" s="221"/>
      <c r="J516" s="221"/>
      <c r="K516" s="221"/>
      <c r="L516" s="221"/>
      <c r="M516" s="221"/>
      <c r="N516" s="221"/>
      <c r="O516" s="221"/>
      <c r="P516" s="221"/>
      <c r="Q516" s="221"/>
      <c r="R516" s="221"/>
      <c r="S516" s="221"/>
      <c r="T516" s="221"/>
      <c r="U516" s="221"/>
      <c r="V516" s="221"/>
      <c r="W516" s="221"/>
      <c r="X516" s="221"/>
      <c r="Y516" s="221"/>
      <c r="Z516" s="221"/>
      <c r="AA516" s="221"/>
      <c r="AB516" s="221"/>
      <c r="AC516" s="221"/>
      <c r="AD516" s="221"/>
      <c r="AE516" s="221"/>
      <c r="AF516" s="222"/>
      <c r="AG516" s="125"/>
    </row>
    <row r="517" spans="1:33" hidden="1">
      <c r="A517" s="41"/>
      <c r="B517" s="223"/>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c r="AD517" s="81"/>
      <c r="AE517" s="81"/>
      <c r="AF517" s="224"/>
      <c r="AG517" s="125"/>
    </row>
    <row r="518" spans="1:33" hidden="1">
      <c r="A518" s="41"/>
      <c r="B518" s="223"/>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c r="AD518" s="81"/>
      <c r="AE518" s="81"/>
      <c r="AF518" s="224"/>
      <c r="AG518" s="125"/>
    </row>
    <row r="519" spans="1:33" hidden="1">
      <c r="A519" s="41"/>
      <c r="B519" s="223"/>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c r="AD519" s="81"/>
      <c r="AE519" s="81"/>
      <c r="AF519" s="224"/>
      <c r="AG519" s="125"/>
    </row>
    <row r="520" spans="1:33" hidden="1">
      <c r="A520" s="41"/>
      <c r="B520" s="223"/>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c r="AD520" s="81"/>
      <c r="AE520" s="81"/>
      <c r="AF520" s="224"/>
      <c r="AG520" s="125"/>
    </row>
    <row r="521" spans="1:33" hidden="1">
      <c r="A521" s="41"/>
      <c r="B521" s="223"/>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c r="AD521" s="81"/>
      <c r="AE521" s="81"/>
      <c r="AF521" s="224"/>
      <c r="AG521" s="125"/>
    </row>
    <row r="522" spans="1:33" hidden="1">
      <c r="A522" s="41"/>
      <c r="B522" s="223"/>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c r="AD522" s="81"/>
      <c r="AE522" s="81"/>
      <c r="AF522" s="224"/>
      <c r="AG522" s="125"/>
    </row>
    <row r="523" spans="1:33" hidden="1">
      <c r="A523" s="41"/>
      <c r="B523" s="223"/>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c r="AD523" s="81"/>
      <c r="AE523" s="81"/>
      <c r="AF523" s="224"/>
      <c r="AG523" s="125"/>
    </row>
    <row r="524" spans="1:33" hidden="1">
      <c r="A524" s="41"/>
      <c r="B524" s="225"/>
      <c r="C524" s="226"/>
      <c r="D524" s="226"/>
      <c r="E524" s="226"/>
      <c r="F524" s="226"/>
      <c r="G524" s="226"/>
      <c r="H524" s="226"/>
      <c r="I524" s="226"/>
      <c r="J524" s="226"/>
      <c r="K524" s="226"/>
      <c r="L524" s="226"/>
      <c r="M524" s="226"/>
      <c r="N524" s="226"/>
      <c r="O524" s="226"/>
      <c r="P524" s="226"/>
      <c r="Q524" s="226"/>
      <c r="R524" s="226"/>
      <c r="S524" s="226"/>
      <c r="T524" s="226"/>
      <c r="U524" s="226"/>
      <c r="V524" s="226"/>
      <c r="W524" s="226"/>
      <c r="X524" s="226"/>
      <c r="Y524" s="226"/>
      <c r="Z524" s="226"/>
      <c r="AA524" s="226"/>
      <c r="AB524" s="226"/>
      <c r="AC524" s="226"/>
      <c r="AD524" s="226"/>
      <c r="AE524" s="226"/>
      <c r="AF524" s="227"/>
      <c r="AG524" s="125"/>
    </row>
    <row r="525" spans="1:33" hidden="1">
      <c r="A525" s="41"/>
      <c r="B525" s="209"/>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c r="AA525" s="210"/>
      <c r="AB525" s="210"/>
      <c r="AC525" s="210"/>
      <c r="AD525" s="210"/>
      <c r="AE525" s="210"/>
      <c r="AF525" s="211"/>
      <c r="AG525" s="125"/>
    </row>
    <row r="526" spans="1:33" hidden="1">
      <c r="A526" s="41"/>
      <c r="B526" s="212"/>
      <c r="C526" s="213"/>
      <c r="D526" s="213"/>
      <c r="E526" s="213"/>
      <c r="F526" s="213"/>
      <c r="G526" s="213"/>
      <c r="H526" s="213"/>
      <c r="I526" s="213"/>
      <c r="J526" s="213"/>
      <c r="K526" s="213"/>
      <c r="L526" s="213"/>
      <c r="M526" s="213"/>
      <c r="N526" s="213"/>
      <c r="O526" s="213"/>
      <c r="P526" s="213"/>
      <c r="Q526" s="213"/>
      <c r="R526" s="213"/>
      <c r="S526" s="213"/>
      <c r="T526" s="213"/>
      <c r="U526" s="213"/>
      <c r="V526" s="213"/>
      <c r="W526" s="213"/>
      <c r="X526" s="213"/>
      <c r="Y526" s="213"/>
      <c r="Z526" s="213"/>
      <c r="AA526" s="213"/>
      <c r="AB526" s="213"/>
      <c r="AC526" s="213"/>
      <c r="AD526" s="213"/>
      <c r="AE526" s="213"/>
      <c r="AF526" s="214"/>
      <c r="AG526" s="125"/>
    </row>
    <row r="527" spans="1:33" hidden="1">
      <c r="A527" s="41"/>
      <c r="B527" s="212"/>
      <c r="C527" s="213"/>
      <c r="D527" s="213"/>
      <c r="E527" s="213"/>
      <c r="F527" s="213"/>
      <c r="G527" s="213"/>
      <c r="H527" s="213"/>
      <c r="I527" s="213"/>
      <c r="J527" s="213"/>
      <c r="K527" s="213"/>
      <c r="L527" s="213"/>
      <c r="M527" s="213"/>
      <c r="N527" s="213"/>
      <c r="O527" s="213"/>
      <c r="P527" s="213"/>
      <c r="Q527" s="213"/>
      <c r="R527" s="213"/>
      <c r="S527" s="213"/>
      <c r="T527" s="213"/>
      <c r="U527" s="213"/>
      <c r="V527" s="213"/>
      <c r="W527" s="213"/>
      <c r="X527" s="213"/>
      <c r="Y527" s="213"/>
      <c r="Z527" s="213"/>
      <c r="AA527" s="213"/>
      <c r="AB527" s="213"/>
      <c r="AC527" s="213"/>
      <c r="AD527" s="213"/>
      <c r="AE527" s="213"/>
      <c r="AF527" s="214"/>
      <c r="AG527" s="125"/>
    </row>
    <row r="528" spans="1:33" hidden="1">
      <c r="A528" s="41"/>
      <c r="B528" s="212"/>
      <c r="C528" s="213"/>
      <c r="D528" s="213"/>
      <c r="E528" s="213"/>
      <c r="F528" s="213"/>
      <c r="G528" s="213"/>
      <c r="H528" s="213"/>
      <c r="I528" s="213"/>
      <c r="J528" s="213"/>
      <c r="K528" s="213"/>
      <c r="L528" s="213"/>
      <c r="M528" s="213"/>
      <c r="N528" s="213"/>
      <c r="O528" s="213"/>
      <c r="P528" s="213"/>
      <c r="Q528" s="213"/>
      <c r="R528" s="213"/>
      <c r="S528" s="213"/>
      <c r="T528" s="213"/>
      <c r="U528" s="213"/>
      <c r="V528" s="213"/>
      <c r="W528" s="213"/>
      <c r="X528" s="213"/>
      <c r="Y528" s="213"/>
      <c r="Z528" s="213"/>
      <c r="AA528" s="213"/>
      <c r="AB528" s="213"/>
      <c r="AC528" s="213"/>
      <c r="AD528" s="213"/>
      <c r="AE528" s="213"/>
      <c r="AF528" s="214"/>
      <c r="AG528" s="125"/>
    </row>
    <row r="529" spans="1:33" hidden="1">
      <c r="A529" s="41"/>
      <c r="B529" s="212"/>
      <c r="C529" s="213"/>
      <c r="D529" s="213"/>
      <c r="E529" s="213"/>
      <c r="F529" s="213"/>
      <c r="G529" s="213"/>
      <c r="H529" s="213"/>
      <c r="I529" s="213"/>
      <c r="J529" s="213"/>
      <c r="K529" s="213"/>
      <c r="L529" s="213"/>
      <c r="M529" s="213"/>
      <c r="N529" s="213"/>
      <c r="O529" s="213"/>
      <c r="P529" s="213"/>
      <c r="Q529" s="213"/>
      <c r="R529" s="213"/>
      <c r="S529" s="213"/>
      <c r="T529" s="213"/>
      <c r="U529" s="213"/>
      <c r="V529" s="213"/>
      <c r="W529" s="213"/>
      <c r="X529" s="213"/>
      <c r="Y529" s="213"/>
      <c r="Z529" s="213"/>
      <c r="AA529" s="213"/>
      <c r="AB529" s="213"/>
      <c r="AC529" s="213"/>
      <c r="AD529" s="213"/>
      <c r="AE529" s="213"/>
      <c r="AF529" s="214"/>
      <c r="AG529" s="125"/>
    </row>
    <row r="530" spans="1:33" hidden="1">
      <c r="A530" s="41"/>
      <c r="B530" s="212"/>
      <c r="C530" s="213"/>
      <c r="D530" s="213"/>
      <c r="E530" s="213"/>
      <c r="F530" s="213"/>
      <c r="G530" s="213"/>
      <c r="H530" s="213"/>
      <c r="I530" s="213"/>
      <c r="J530" s="213"/>
      <c r="K530" s="213"/>
      <c r="L530" s="213"/>
      <c r="M530" s="213"/>
      <c r="N530" s="213"/>
      <c r="O530" s="213"/>
      <c r="P530" s="213"/>
      <c r="Q530" s="213"/>
      <c r="R530" s="213"/>
      <c r="S530" s="213"/>
      <c r="T530" s="213"/>
      <c r="U530" s="213"/>
      <c r="V530" s="213"/>
      <c r="W530" s="213"/>
      <c r="X530" s="213"/>
      <c r="Y530" s="213"/>
      <c r="Z530" s="213"/>
      <c r="AA530" s="213"/>
      <c r="AB530" s="213"/>
      <c r="AC530" s="213"/>
      <c r="AD530" s="213"/>
      <c r="AE530" s="213"/>
      <c r="AF530" s="214"/>
      <c r="AG530" s="125"/>
    </row>
    <row r="531" spans="1:33" ht="14.25" hidden="1" customHeight="1">
      <c r="A531" s="41"/>
      <c r="B531" s="212"/>
      <c r="C531" s="213"/>
      <c r="D531" s="213"/>
      <c r="E531" s="213"/>
      <c r="F531" s="213"/>
      <c r="G531" s="213"/>
      <c r="H531" s="213"/>
      <c r="I531" s="213"/>
      <c r="J531" s="213"/>
      <c r="K531" s="213"/>
      <c r="L531" s="213"/>
      <c r="M531" s="213"/>
      <c r="N531" s="213"/>
      <c r="O531" s="213"/>
      <c r="P531" s="213"/>
      <c r="Q531" s="213"/>
      <c r="R531" s="213"/>
      <c r="S531" s="213"/>
      <c r="T531" s="213"/>
      <c r="U531" s="213"/>
      <c r="V531" s="213"/>
      <c r="W531" s="213"/>
      <c r="X531" s="213"/>
      <c r="Y531" s="213"/>
      <c r="Z531" s="213"/>
      <c r="AA531" s="213"/>
      <c r="AB531" s="213"/>
      <c r="AC531" s="213"/>
      <c r="AD531" s="213"/>
      <c r="AE531" s="213"/>
      <c r="AF531" s="214"/>
      <c r="AG531" s="125"/>
    </row>
    <row r="532" spans="1:33" hidden="1">
      <c r="A532" s="41"/>
      <c r="B532" s="212"/>
      <c r="C532" s="213"/>
      <c r="D532" s="213"/>
      <c r="E532" s="213"/>
      <c r="F532" s="213"/>
      <c r="G532" s="213"/>
      <c r="H532" s="213"/>
      <c r="I532" s="213"/>
      <c r="J532" s="213"/>
      <c r="K532" s="213"/>
      <c r="L532" s="213"/>
      <c r="M532" s="213"/>
      <c r="N532" s="213"/>
      <c r="O532" s="213"/>
      <c r="P532" s="213"/>
      <c r="Q532" s="213"/>
      <c r="R532" s="213"/>
      <c r="S532" s="213"/>
      <c r="T532" s="213"/>
      <c r="U532" s="213"/>
      <c r="V532" s="213"/>
      <c r="W532" s="213"/>
      <c r="X532" s="213"/>
      <c r="Y532" s="213"/>
      <c r="Z532" s="213"/>
      <c r="AA532" s="213"/>
      <c r="AB532" s="213"/>
      <c r="AC532" s="213"/>
      <c r="AD532" s="213"/>
      <c r="AE532" s="213"/>
      <c r="AF532" s="214"/>
      <c r="AG532" s="125"/>
    </row>
    <row r="533" spans="1:33" hidden="1">
      <c r="A533" s="215"/>
      <c r="B533" s="216"/>
      <c r="C533" s="217"/>
      <c r="D533" s="217"/>
      <c r="E533" s="217"/>
      <c r="F533" s="217"/>
      <c r="G533" s="217"/>
      <c r="H533" s="217"/>
      <c r="I533" s="217"/>
      <c r="J533" s="217"/>
      <c r="K533" s="217"/>
      <c r="L533" s="217"/>
      <c r="M533" s="217"/>
      <c r="N533" s="217"/>
      <c r="O533" s="217"/>
      <c r="P533" s="217"/>
      <c r="Q533" s="217"/>
      <c r="R533" s="217"/>
      <c r="S533" s="217"/>
      <c r="T533" s="217"/>
      <c r="U533" s="217"/>
      <c r="V533" s="217"/>
      <c r="W533" s="217"/>
      <c r="X533" s="217"/>
      <c r="Y533" s="217"/>
      <c r="Z533" s="217"/>
      <c r="AA533" s="217"/>
      <c r="AB533" s="217"/>
      <c r="AC533" s="217"/>
      <c r="AD533" s="217"/>
      <c r="AE533" s="217"/>
      <c r="AF533" s="218"/>
      <c r="AG533" s="7"/>
    </row>
    <row r="534" spans="1:33" ht="15" hidden="1" thickBot="1">
      <c r="A534" s="219"/>
      <c r="B534" s="220"/>
      <c r="C534" s="220"/>
      <c r="D534" s="220"/>
      <c r="E534" s="220"/>
      <c r="F534" s="220"/>
      <c r="G534" s="220"/>
      <c r="H534" s="220"/>
      <c r="I534" s="220"/>
      <c r="J534" s="220"/>
      <c r="K534" s="220"/>
      <c r="L534" s="220"/>
      <c r="M534" s="220"/>
      <c r="N534" s="220"/>
      <c r="O534" s="220"/>
      <c r="P534" s="220"/>
      <c r="Q534" s="220"/>
      <c r="R534" s="220"/>
      <c r="S534" s="220"/>
      <c r="T534" s="220"/>
      <c r="U534" s="220"/>
      <c r="V534" s="220"/>
      <c r="W534" s="220"/>
      <c r="X534" s="220"/>
      <c r="Y534" s="220"/>
      <c r="Z534" s="220"/>
      <c r="AA534" s="220"/>
      <c r="AB534" s="220"/>
      <c r="AC534" s="220"/>
      <c r="AD534" s="220"/>
      <c r="AE534" s="220"/>
      <c r="AF534" s="220"/>
      <c r="AG534" s="54"/>
    </row>
  </sheetData>
  <sheetProtection password="C164" sheet="1" objects="1" scenarios="1"/>
  <dataConsolidate/>
  <mergeCells count="186">
    <mergeCell ref="B525:AF533"/>
    <mergeCell ref="B504:AC504"/>
    <mergeCell ref="B506:P506"/>
    <mergeCell ref="U506:AA506"/>
    <mergeCell ref="AB506:AC506"/>
    <mergeCell ref="B507:AF515"/>
    <mergeCell ref="B516:AF524"/>
    <mergeCell ref="B474:P474"/>
    <mergeCell ref="U474:AA474"/>
    <mergeCell ref="AB474:AC474"/>
    <mergeCell ref="B475:AF483"/>
    <mergeCell ref="B484:AF492"/>
    <mergeCell ref="B493:AF501"/>
    <mergeCell ref="B451:P451"/>
    <mergeCell ref="U451:AA451"/>
    <mergeCell ref="AB451:AC451"/>
    <mergeCell ref="B452:AF460"/>
    <mergeCell ref="B461:AF469"/>
    <mergeCell ref="B472:AC472"/>
    <mergeCell ref="C438:S438"/>
    <mergeCell ref="C439:N439"/>
    <mergeCell ref="U440:AA440"/>
    <mergeCell ref="AB440:AC440"/>
    <mergeCell ref="K441:AF447"/>
    <mergeCell ref="B449:AF449"/>
    <mergeCell ref="K419:AF425"/>
    <mergeCell ref="C427:S427"/>
    <mergeCell ref="C428:N428"/>
    <mergeCell ref="U429:AA429"/>
    <mergeCell ref="AB429:AC429"/>
    <mergeCell ref="K430:AF436"/>
    <mergeCell ref="B401:AF409"/>
    <mergeCell ref="A412:AG412"/>
    <mergeCell ref="B414:AF414"/>
    <mergeCell ref="C416:O416"/>
    <mergeCell ref="C417:N417"/>
    <mergeCell ref="U418:AA418"/>
    <mergeCell ref="AB418:AC418"/>
    <mergeCell ref="B386:AE386"/>
    <mergeCell ref="U387:AA387"/>
    <mergeCell ref="AB387:AC387"/>
    <mergeCell ref="M388:AF396"/>
    <mergeCell ref="B399:AF399"/>
    <mergeCell ref="U400:AA400"/>
    <mergeCell ref="AB400:AC400"/>
    <mergeCell ref="B364:P364"/>
    <mergeCell ref="U364:AA364"/>
    <mergeCell ref="AB364:AC364"/>
    <mergeCell ref="B365:AF373"/>
    <mergeCell ref="B374:AF382"/>
    <mergeCell ref="B385:AA385"/>
    <mergeCell ref="B331:AF339"/>
    <mergeCell ref="B340:AF348"/>
    <mergeCell ref="B349:AF357"/>
    <mergeCell ref="A360:AG360"/>
    <mergeCell ref="B362:AD362"/>
    <mergeCell ref="AE362:AG362"/>
    <mergeCell ref="A326:AG326"/>
    <mergeCell ref="B328:AD328"/>
    <mergeCell ref="AE328:AG328"/>
    <mergeCell ref="B330:P330"/>
    <mergeCell ref="U330:AA330"/>
    <mergeCell ref="AB330:AC330"/>
    <mergeCell ref="B296:P296"/>
    <mergeCell ref="U296:AA296"/>
    <mergeCell ref="AB296:AC296"/>
    <mergeCell ref="B297:AF305"/>
    <mergeCell ref="B306:AF314"/>
    <mergeCell ref="B315:AF323"/>
    <mergeCell ref="B263:AF271"/>
    <mergeCell ref="B272:AF280"/>
    <mergeCell ref="B281:AF289"/>
    <mergeCell ref="A292:AG292"/>
    <mergeCell ref="B294:AF294"/>
    <mergeCell ref="B295:AF295"/>
    <mergeCell ref="B238:AF246"/>
    <mergeCell ref="B247:AF255"/>
    <mergeCell ref="A258:AG258"/>
    <mergeCell ref="B260:AF260"/>
    <mergeCell ref="B262:P262"/>
    <mergeCell ref="U262:AA262"/>
    <mergeCell ref="AB262:AC262"/>
    <mergeCell ref="B197:AF205"/>
    <mergeCell ref="B206:AF214"/>
    <mergeCell ref="B215:AF223"/>
    <mergeCell ref="B224:AF232"/>
    <mergeCell ref="B235:AF235"/>
    <mergeCell ref="B237:P237"/>
    <mergeCell ref="U237:AA237"/>
    <mergeCell ref="AB237:AC237"/>
    <mergeCell ref="B181:AF189"/>
    <mergeCell ref="A192:AG192"/>
    <mergeCell ref="B194:AF194"/>
    <mergeCell ref="B196:P196"/>
    <mergeCell ref="U196:AA196"/>
    <mergeCell ref="AB196:AC196"/>
    <mergeCell ref="B168:AG169"/>
    <mergeCell ref="AB170:AC170"/>
    <mergeCell ref="B171:P171"/>
    <mergeCell ref="U171:AA171"/>
    <mergeCell ref="AB171:AC171"/>
    <mergeCell ref="B172:AF180"/>
    <mergeCell ref="B164:E164"/>
    <mergeCell ref="F164:P164"/>
    <mergeCell ref="Q164:R164"/>
    <mergeCell ref="S164:T164"/>
    <mergeCell ref="U164:W164"/>
    <mergeCell ref="B165:E165"/>
    <mergeCell ref="F165:P165"/>
    <mergeCell ref="Q165:R165"/>
    <mergeCell ref="S165:T165"/>
    <mergeCell ref="U165:W165"/>
    <mergeCell ref="B162:E162"/>
    <mergeCell ref="F162:P162"/>
    <mergeCell ref="Q162:R162"/>
    <mergeCell ref="S162:T162"/>
    <mergeCell ref="U162:W162"/>
    <mergeCell ref="B163:E163"/>
    <mergeCell ref="F163:P163"/>
    <mergeCell ref="Q163:R163"/>
    <mergeCell ref="S163:T163"/>
    <mergeCell ref="U163:W163"/>
    <mergeCell ref="B160:E160"/>
    <mergeCell ref="F160:P160"/>
    <mergeCell ref="Q160:R160"/>
    <mergeCell ref="S160:T160"/>
    <mergeCell ref="U160:W160"/>
    <mergeCell ref="B161:E161"/>
    <mergeCell ref="F161:P161"/>
    <mergeCell ref="Q161:R161"/>
    <mergeCell ref="S161:T161"/>
    <mergeCell ref="U161:W161"/>
    <mergeCell ref="B158:E158"/>
    <mergeCell ref="F158:P158"/>
    <mergeCell ref="Q158:R158"/>
    <mergeCell ref="S158:T158"/>
    <mergeCell ref="U158:W158"/>
    <mergeCell ref="B159:E159"/>
    <mergeCell ref="F159:P159"/>
    <mergeCell ref="Q159:R159"/>
    <mergeCell ref="S159:T159"/>
    <mergeCell ref="U159:W159"/>
    <mergeCell ref="B110:AF118"/>
    <mergeCell ref="B119:AF127"/>
    <mergeCell ref="B128:AF136"/>
    <mergeCell ref="B137:AF145"/>
    <mergeCell ref="B146:AF154"/>
    <mergeCell ref="B157:AF157"/>
    <mergeCell ref="B85:AF93"/>
    <mergeCell ref="B94:AF102"/>
    <mergeCell ref="A105:AG105"/>
    <mergeCell ref="B107:AF107"/>
    <mergeCell ref="B109:P109"/>
    <mergeCell ref="AB109:AC109"/>
    <mergeCell ref="B71:AF79"/>
    <mergeCell ref="B82:AF82"/>
    <mergeCell ref="U83:AA83"/>
    <mergeCell ref="AB83:AC83"/>
    <mergeCell ref="B84:P84"/>
    <mergeCell ref="U84:AA84"/>
    <mergeCell ref="AB84:AC84"/>
    <mergeCell ref="U60:AA60"/>
    <mergeCell ref="AB60:AC60"/>
    <mergeCell ref="B61:P61"/>
    <mergeCell ref="U61:AA61"/>
    <mergeCell ref="AB61:AC61"/>
    <mergeCell ref="B62:AF70"/>
    <mergeCell ref="B38:P38"/>
    <mergeCell ref="U38:AA38"/>
    <mergeCell ref="AB38:AC38"/>
    <mergeCell ref="B39:AF47"/>
    <mergeCell ref="B48:AF56"/>
    <mergeCell ref="B59:AF59"/>
    <mergeCell ref="B7:AF15"/>
    <mergeCell ref="B16:AF24"/>
    <mergeCell ref="B25:AF33"/>
    <mergeCell ref="B36:AF36"/>
    <mergeCell ref="U37:AA37"/>
    <mergeCell ref="AB37:AC37"/>
    <mergeCell ref="A1:AG1"/>
    <mergeCell ref="A3:AG3"/>
    <mergeCell ref="B4:AF4"/>
    <mergeCell ref="B5:Q5"/>
    <mergeCell ref="B6:P6"/>
    <mergeCell ref="U6:AA6"/>
    <mergeCell ref="AB6:AC6"/>
  </mergeCells>
  <conditionalFormatting sqref="B461">
    <cfRule type="expression" dxfId="46" priority="47" stopIfTrue="1">
      <formula>LEN($B$461)&gt;1000</formula>
    </cfRule>
  </conditionalFormatting>
  <conditionalFormatting sqref="B401">
    <cfRule type="expression" dxfId="45" priority="46" stopIfTrue="1">
      <formula>LEN($B$401)&gt;1000</formula>
    </cfRule>
  </conditionalFormatting>
  <conditionalFormatting sqref="B331 B340">
    <cfRule type="expression" dxfId="44" priority="45" stopIfTrue="1">
      <formula>LEN($B$331)&gt;1000</formula>
    </cfRule>
  </conditionalFormatting>
  <conditionalFormatting sqref="B137:AF145">
    <cfRule type="expression" dxfId="43" priority="44" stopIfTrue="1">
      <formula>LEN($B$137)&gt;1000</formula>
    </cfRule>
  </conditionalFormatting>
  <conditionalFormatting sqref="B119:AF127">
    <cfRule type="expression" dxfId="42" priority="43" stopIfTrue="1">
      <formula>LEN($B$119)&gt;1000</formula>
    </cfRule>
  </conditionalFormatting>
  <conditionalFormatting sqref="B110:AF118">
    <cfRule type="expression" dxfId="41" priority="42" stopIfTrue="1">
      <formula>LEN($B$110)&gt;1000</formula>
    </cfRule>
  </conditionalFormatting>
  <conditionalFormatting sqref="B94:AF102">
    <cfRule type="expression" dxfId="40" priority="41" stopIfTrue="1">
      <formula>LEN($B$94)&gt;1000</formula>
    </cfRule>
  </conditionalFormatting>
  <conditionalFormatting sqref="B85:AF93">
    <cfRule type="expression" dxfId="39" priority="40" stopIfTrue="1">
      <formula>LEN($B$85)&gt;1000</formula>
    </cfRule>
  </conditionalFormatting>
  <conditionalFormatting sqref="B62:AF70">
    <cfRule type="expression" dxfId="38" priority="39" stopIfTrue="1">
      <formula>LEN($B$62)&gt;1000</formula>
    </cfRule>
  </conditionalFormatting>
  <conditionalFormatting sqref="B48:AF56">
    <cfRule type="expression" dxfId="37" priority="38" stopIfTrue="1">
      <formula>LEN($B$48)&gt;1000</formula>
    </cfRule>
  </conditionalFormatting>
  <conditionalFormatting sqref="B39:AF47">
    <cfRule type="expression" dxfId="36" priority="37" stopIfTrue="1">
      <formula>LEN($B$39)&gt;1000</formula>
    </cfRule>
  </conditionalFormatting>
  <conditionalFormatting sqref="B25:AF33">
    <cfRule type="expression" dxfId="35" priority="36">
      <formula>LEN($B$25)&gt;1500</formula>
    </cfRule>
  </conditionalFormatting>
  <conditionalFormatting sqref="B16:AF24">
    <cfRule type="expression" dxfId="34" priority="35">
      <formula>LEN($B$16)&gt;1500</formula>
    </cfRule>
  </conditionalFormatting>
  <conditionalFormatting sqref="B7:AF15">
    <cfRule type="expression" dxfId="33" priority="34">
      <formula>LEN($B$7)&gt;1500</formula>
    </cfRule>
  </conditionalFormatting>
  <conditionalFormatting sqref="B181:AF189">
    <cfRule type="expression" dxfId="32" priority="33" stopIfTrue="1">
      <formula>LEN($B$181)&gt;1000</formula>
    </cfRule>
  </conditionalFormatting>
  <conditionalFormatting sqref="B172:AF180">
    <cfRule type="expression" dxfId="31" priority="32" stopIfTrue="1">
      <formula>LEN($B$172)&gt;1000</formula>
    </cfRule>
  </conditionalFormatting>
  <conditionalFormatting sqref="B215 B223">
    <cfRule type="expression" dxfId="30" priority="31" stopIfTrue="1">
      <formula>LEN($B$215)&gt;1000</formula>
    </cfRule>
  </conditionalFormatting>
  <conditionalFormatting sqref="B206">
    <cfRule type="expression" dxfId="29" priority="30" stopIfTrue="1">
      <formula>LEN($B$206)&gt;1000</formula>
    </cfRule>
  </conditionalFormatting>
  <conditionalFormatting sqref="B197:AF205">
    <cfRule type="expression" dxfId="28" priority="29" stopIfTrue="1">
      <formula>LEN($B$197)&gt;1000</formula>
    </cfRule>
  </conditionalFormatting>
  <conditionalFormatting sqref="B247">
    <cfRule type="expression" dxfId="27" priority="28" stopIfTrue="1">
      <formula>LEN($B$247)&gt;1000</formula>
    </cfRule>
  </conditionalFormatting>
  <conditionalFormatting sqref="B238">
    <cfRule type="expression" dxfId="26" priority="27" stopIfTrue="1">
      <formula>LEN($B$238)&gt;1000</formula>
    </cfRule>
  </conditionalFormatting>
  <conditionalFormatting sqref="B272">
    <cfRule type="expression" dxfId="25" priority="26" stopIfTrue="1">
      <formula>LEN($B$272)&gt;1000</formula>
    </cfRule>
  </conditionalFormatting>
  <conditionalFormatting sqref="B263">
    <cfRule type="expression" dxfId="24" priority="25" stopIfTrue="1">
      <formula>LEN($B$263)&gt;1000</formula>
    </cfRule>
  </conditionalFormatting>
  <conditionalFormatting sqref="B315">
    <cfRule type="expression" dxfId="23" priority="24" stopIfTrue="1">
      <formula>LEN($B$315)&gt;1000</formula>
    </cfRule>
  </conditionalFormatting>
  <conditionalFormatting sqref="B297:B305">
    <cfRule type="expression" dxfId="22" priority="23" stopIfTrue="1">
      <formula>LEN($B$297)&gt;1000</formula>
    </cfRule>
  </conditionalFormatting>
  <conditionalFormatting sqref="B452">
    <cfRule type="expression" dxfId="21" priority="22" stopIfTrue="1">
      <formula>LEN($B$452)&gt;1000</formula>
    </cfRule>
  </conditionalFormatting>
  <conditionalFormatting sqref="B365:AF373">
    <cfRule type="expression" dxfId="20" priority="21" stopIfTrue="1">
      <formula>LEN($B$365)&gt;1000</formula>
    </cfRule>
  </conditionalFormatting>
  <conditionalFormatting sqref="B349:AF357">
    <cfRule type="expression" dxfId="19" priority="20" stopIfTrue="1">
      <formula>LEN($B$349)&gt;1000</formula>
    </cfRule>
  </conditionalFormatting>
  <conditionalFormatting sqref="B374:AF382">
    <cfRule type="expression" dxfId="18" priority="19" stopIfTrue="1">
      <formula>LEN($B$374)&gt;1000</formula>
    </cfRule>
  </conditionalFormatting>
  <conditionalFormatting sqref="B281">
    <cfRule type="expression" dxfId="17" priority="18" stopIfTrue="1">
      <formula>LEN($B$281)&gt;1000</formula>
    </cfRule>
  </conditionalFormatting>
  <conditionalFormatting sqref="B71:AF79">
    <cfRule type="expression" dxfId="16" priority="17">
      <formula>LEN($B$71)&gt;1000</formula>
    </cfRule>
  </conditionalFormatting>
  <conditionalFormatting sqref="B128:AF136">
    <cfRule type="expression" dxfId="15" priority="16">
      <formula>LEN($B$128)&gt;1000</formula>
    </cfRule>
  </conditionalFormatting>
  <conditionalFormatting sqref="B340:AF348">
    <cfRule type="expression" dxfId="14" priority="15">
      <formula>LEN($B$340)&gt;1000</formula>
    </cfRule>
  </conditionalFormatting>
  <conditionalFormatting sqref="B484:AF492">
    <cfRule type="expression" dxfId="13" priority="14">
      <formula>LEN($B$484)&gt;1000</formula>
    </cfRule>
  </conditionalFormatting>
  <conditionalFormatting sqref="B516:AF524">
    <cfRule type="expression" dxfId="12" priority="13">
      <formula>LEN($B$516)&gt;1000</formula>
    </cfRule>
  </conditionalFormatting>
  <conditionalFormatting sqref="B146:AF154">
    <cfRule type="expression" dxfId="11" priority="12">
      <formula>LEN($B$146)&gt;1000</formula>
    </cfRule>
  </conditionalFormatting>
  <conditionalFormatting sqref="B224:AF232">
    <cfRule type="expression" dxfId="10" priority="11">
      <formula>LEN($B$224)&gt;1000</formula>
    </cfRule>
  </conditionalFormatting>
  <conditionalFormatting sqref="B306:AF314">
    <cfRule type="expression" dxfId="9" priority="10">
      <formula>LEN($B$306)&gt;1000</formula>
    </cfRule>
  </conditionalFormatting>
  <conditionalFormatting sqref="B475:AF483">
    <cfRule type="expression" dxfId="8" priority="9">
      <formula>LEN($B$475)&gt;1000</formula>
    </cfRule>
  </conditionalFormatting>
  <conditionalFormatting sqref="B493:AF501">
    <cfRule type="expression" dxfId="7" priority="8">
      <formula>LEN($B$493)&gt;1000</formula>
    </cfRule>
  </conditionalFormatting>
  <conditionalFormatting sqref="B507:AF515">
    <cfRule type="expression" dxfId="6" priority="7">
      <formula>LEN($B$507)&gt;1000</formula>
    </cfRule>
  </conditionalFormatting>
  <conditionalFormatting sqref="B525:AF533">
    <cfRule type="expression" dxfId="5" priority="6">
      <formula>LEN($B$525)&gt;1000</formula>
    </cfRule>
  </conditionalFormatting>
  <conditionalFormatting sqref="M388:AF396">
    <cfRule type="expression" dxfId="4" priority="4">
      <formula>LEN($M$388)&gt;500</formula>
    </cfRule>
    <cfRule type="expression" dxfId="3" priority="5">
      <formula>LEN($M$388)&gt;500</formula>
    </cfRule>
  </conditionalFormatting>
  <conditionalFormatting sqref="K419:AF425">
    <cfRule type="expression" dxfId="2" priority="3">
      <formula>LEN($K$419)&gt;750</formula>
    </cfRule>
  </conditionalFormatting>
  <conditionalFormatting sqref="K430:AF436">
    <cfRule type="expression" dxfId="1" priority="2">
      <formula>LEN($K$430)&gt;750</formula>
    </cfRule>
  </conditionalFormatting>
  <conditionalFormatting sqref="K441:AF447">
    <cfRule type="expression" dxfId="0" priority="1">
      <formula>LEN($K$441)&gt;750</formula>
    </cfRule>
  </conditionalFormatting>
  <dataValidations count="21">
    <dataValidation type="textLength" errorStyle="information" operator="lessThanOrEqual" allowBlank="1" showInputMessage="1" showErrorMessage="1" error="The text you have entered exceeds the limit of 750 characters. Please correct to proceed." sqref="K419:AF425 K430:AF436 K441:AF447">
      <formula1>750</formula1>
    </dataValidation>
    <dataValidation type="date" operator="greaterThanOrEqual" allowBlank="1" showInputMessage="1" showErrorMessage="1" sqref="S165:T165">
      <formula1>INDIRECT("Q165")</formula1>
    </dataValidation>
    <dataValidation type="date" operator="greaterThan" allowBlank="1" showInputMessage="1" showErrorMessage="1" sqref="S160:T160">
      <formula1>INDIRECT("Q160")</formula1>
    </dataValidation>
    <dataValidation type="date" operator="greaterThan" allowBlank="1" showInputMessage="1" showErrorMessage="1" sqref="S162:T162">
      <formula1>INDIRECT("Q162")</formula1>
    </dataValidation>
    <dataValidation type="date" operator="greaterThan" allowBlank="1" showInputMessage="1" showErrorMessage="1" sqref="S163:T163">
      <formula1>INDIRECT("Q163")</formula1>
    </dataValidation>
    <dataValidation type="date" operator="greaterThan" allowBlank="1" showInputMessage="1" showErrorMessage="1" sqref="S164:T164">
      <formula1>INDIRECT("Q164")</formula1>
    </dataValidation>
    <dataValidation type="date" operator="greaterThan" allowBlank="1" showInputMessage="1" showErrorMessage="1" sqref="S161:T161">
      <formula1>INDIRECT("Q161")</formula1>
    </dataValidation>
    <dataValidation type="date" operator="greaterThan" allowBlank="1" showInputMessage="1" showErrorMessage="1" sqref="S159:T159">
      <formula1>INDIRECT("Q159")</formula1>
    </dataValidation>
    <dataValidation type="whole" allowBlank="1" showInputMessage="1" showErrorMessage="1" sqref="AB6:AC6">
      <formula1>0</formula1>
      <formula2>4500</formula2>
    </dataValidation>
    <dataValidation type="textLength" errorStyle="information" operator="lessThanOrEqual" allowBlank="1" showInputMessage="1" showErrorMessage="1" error="The text you have entered exceeds the limit of 1500 characters. Please correct to proceed." sqref="B7:AF33">
      <formula1>1500</formula1>
    </dataValidation>
    <dataValidation type="textLength" operator="lessThanOrEqual" allowBlank="1" showInputMessage="1" showErrorMessage="1" sqref="AE34:AF34 A34:B34">
      <formula1>2000</formula1>
    </dataValidation>
    <dataValidation type="date" allowBlank="1" showInputMessage="1" showErrorMessage="1" sqref="Q159:R165">
      <formula1>41640</formula1>
      <formula2>45291</formula2>
    </dataValidation>
    <dataValidation type="whole" allowBlank="1" showInputMessage="1" showErrorMessage="1" error="The text you have entered exceeds the limit of 2000 characters. Please correct to proceed." sqref="AB364:AC364">
      <formula1>0</formula1>
      <formula2>2000</formula2>
    </dataValidation>
    <dataValidation type="textLength" errorStyle="information" operator="lessThanOrEqual" allowBlank="1" showErrorMessage="1" error="The text you have entered exceeds the limit of 1000 characters. Please correct to proceed." sqref="B224:AF232">
      <formula1>1000</formula1>
    </dataValidation>
    <dataValidation type="whole" allowBlank="1" showInputMessage="1" showErrorMessage="1" sqref="AB196:AC196 AB109:AC109">
      <formula1>0</formula1>
      <formula2>3000</formula2>
    </dataValidation>
    <dataValidation type="date" allowBlank="1" showInputMessage="1" showErrorMessage="1" sqref="Q166:R167">
      <formula1>36526</formula1>
      <formula2>44196</formula2>
    </dataValidation>
    <dataValidation type="textLength" errorStyle="information" operator="lessThanOrEqual" allowBlank="1" showInputMessage="1" showErrorMessage="1" error="The text you have entered exceeds the limit of 500 characters. Please correct to proceed." sqref="M388:AF396 Q437:AF437 Q448:AF448">
      <formula1>500</formula1>
    </dataValidation>
    <dataValidation type="whole" allowBlank="1" showInputMessage="1" showErrorMessage="1" sqref="AB440:AC440 AB418:AC418 AB387:AC387 AB400:AC400 AB429:AC429">
      <formula1>0</formula1>
      <formula2>1000</formula2>
    </dataValidation>
    <dataValidation type="textLength" errorStyle="information" operator="lessThanOrEqual" allowBlank="1" showInputMessage="1" showErrorMessage="1" error="The text you have entered exceeds the limit of 1000 characters. Please correct to proceed." sqref="B452:AF469 B263:AF289 B39:AF56 B62:AF79 B110:AF154 B401:AF409 B365:AF382 B349:AF357 B331:B340 C331:AF339 B85:AF102 B238:AF255 B197:AF223 B172:AF189 B297:AF323 B507:B516 B475:AF501 B525:AF533 C507:AF515">
      <formula1>1000</formula1>
    </dataValidation>
    <dataValidation type="whole" allowBlank="1" showInputMessage="1" showErrorMessage="1" sqref="AB451:AC451 AB84:AC84 AB38:AC38 AB61:AC61 AB171:AC171 AB262:AC262 AB237:AC237 AB296:AC296 AB330:AC330 AB474:AC474 AB506:AC506">
      <formula1>0</formula1>
      <formula2>2000</formula2>
    </dataValidation>
    <dataValidation type="date" operator="greaterThanOrEqual" allowBlank="1" showInputMessage="1" showErrorMessage="1" sqref="S166:T167">
      <formula1>Q166</formula1>
    </dataValidation>
  </dataValidations>
  <pageMargins left="0.74803149606299213" right="0.74803149606299213" top="0.51181102362204722" bottom="0.43307086614173229" header="0.51181102362204722" footer="0.51181102362204722"/>
  <pageSetup paperSize="9" scale="46" fitToHeight="8" orientation="landscape" r:id="rId1"/>
  <headerFooter alignWithMargins="0">
    <oddFooter>&amp;RΣελίδα &amp;P από &amp;N</oddFooter>
  </headerFooter>
  <rowBreaks count="8" manualBreakCount="8">
    <brk id="57" max="16383" man="1"/>
    <brk id="103" max="16383" man="1"/>
    <brk id="166" max="16383" man="1"/>
    <brk id="233" max="16383" man="1"/>
    <brk id="290" max="16383" man="1"/>
    <brk id="358" max="16383" man="1"/>
    <brk id="410" max="16383" man="1"/>
    <brk id="4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Detailed Description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2018-09-21T11:24:23Z</dcterms:created>
  <dcterms:modified xsi:type="dcterms:W3CDTF">2018-09-21T11:25:32Z</dcterms:modified>
</cp:coreProperties>
</file>